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28"/>
  <workbookPr/>
  <mc:AlternateContent xmlns:mc="http://schemas.openxmlformats.org/markup-compatibility/2006">
    <mc:Choice Requires="x15">
      <x15ac:absPath xmlns:x15ac="http://schemas.microsoft.com/office/spreadsheetml/2010/11/ac" url="/Users/ShakebMustafa/Documents/OPHA/OHPA Procurement Department/Parwan/Parwan/Medicine for 26 Centers/"/>
    </mc:Choice>
  </mc:AlternateContent>
  <xr:revisionPtr revIDLastSave="0" documentId="13_ncr:1_{90CAF2B7-3206-3241-91C2-5F3297795782}" xr6:coauthVersionLast="47" xr6:coauthVersionMax="47" xr10:uidLastSave="{00000000-0000-0000-0000-000000000000}"/>
  <bookViews>
    <workbookView xWindow="0" yWindow="500" windowWidth="28800" windowHeight="16020" xr2:uid="{00000000-000D-0000-FFFF-FFFF00000000}"/>
  </bookViews>
  <sheets>
    <sheet name="Medicine " sheetId="1" r:id="rId1"/>
  </sheets>
  <definedNames>
    <definedName name="_xlnm._FilterDatabase" localSheetId="0" hidden="1">'Medicine '!$A$12:$E$12</definedName>
    <definedName name="_xlnm.Print_Area" localSheetId="0">'Medicine '!$A$1:$M$81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I13" i="1" l="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H77" i="1" l="1"/>
  <c r="H78" i="1" s="1"/>
  <c r="H79" i="1"/>
</calcChain>
</file>

<file path=xl/sharedStrings.xml><?xml version="1.0" encoding="utf-8"?>
<sst xmlns="http://schemas.openxmlformats.org/spreadsheetml/2006/main" count="216" uniqueCount="152">
  <si>
    <t>No</t>
  </si>
  <si>
    <t xml:space="preserve">Specification </t>
  </si>
  <si>
    <t>Unit</t>
  </si>
  <si>
    <t>Qty</t>
  </si>
  <si>
    <t>Tab</t>
  </si>
  <si>
    <t>Amp</t>
  </si>
  <si>
    <t>Syp</t>
  </si>
  <si>
    <t>Cap</t>
  </si>
  <si>
    <t>Vial</t>
  </si>
  <si>
    <t>Cream</t>
  </si>
  <si>
    <t>Solution</t>
  </si>
  <si>
    <t>IV Sol</t>
  </si>
  <si>
    <t xml:space="preserve">Condoms </t>
  </si>
  <si>
    <t>Piece</t>
  </si>
  <si>
    <t>Bilster</t>
  </si>
  <si>
    <t xml:space="preserve">IUD </t>
  </si>
  <si>
    <t>Inhalation</t>
  </si>
  <si>
    <t xml:space="preserve">Tablet 200 mg </t>
  </si>
  <si>
    <t xml:space="preserve">Tablet 4 mg </t>
  </si>
  <si>
    <t>injection 150 mg/ml in 1-ml vial</t>
  </si>
  <si>
    <t>injection 25mg per ml in 3 ml ampoule</t>
  </si>
  <si>
    <t xml:space="preserve">capsule/tablet 100 mg (hydrochloride) </t>
  </si>
  <si>
    <t xml:space="preserve">tablet 200 microgram (hydrogen maleate) </t>
  </si>
  <si>
    <t>tablet 30 mcg +15mcg</t>
  </si>
  <si>
    <t xml:space="preserve">Tablet equivalent to 60 mg iron + 400 mcg folic acid </t>
  </si>
  <si>
    <t xml:space="preserve">Tablet equivalent to 60 mg iron </t>
  </si>
  <si>
    <t>Tablet 400 mg, 500mg</t>
  </si>
  <si>
    <t xml:space="preserve">Tablet 100 mg </t>
  </si>
  <si>
    <t xml:space="preserve">ointment 100,000 IU, vaginal </t>
  </si>
  <si>
    <t xml:space="preserve">Syrup 120 mg/5 ml </t>
  </si>
  <si>
    <t xml:space="preserve">powder for oral suspension 250 mg/5 ml (as potassium salt) </t>
  </si>
  <si>
    <t xml:space="preserve">Tablet 500 mg (as potassium-salt) </t>
  </si>
  <si>
    <t xml:space="preserve">syrup 2 mg (as sulfate)/5 ml </t>
  </si>
  <si>
    <t>injectable solution 0.9% isotonic (equivalent to Na+ 154mmol/1, Cl-154 mmol/1) 1000ml With Set</t>
  </si>
  <si>
    <t xml:space="preserve">Cream 1% + 0.5 % </t>
  </si>
  <si>
    <t xml:space="preserve">solution chlorhexidine gluconate 5% +Cetrimide 15% </t>
  </si>
  <si>
    <t xml:space="preserve">Suspension 100 mg per ml 100 ml bottles </t>
  </si>
  <si>
    <t xml:space="preserve">injection 40 mg (as sulfate)/ml in 2-ml vial </t>
  </si>
  <si>
    <t>solution  isotonic 5% isotonic 500ml with Set</t>
  </si>
  <si>
    <t xml:space="preserve">chewable tablet 100 mg </t>
  </si>
  <si>
    <t>injection 500 mg in 100 ml vial With Set</t>
  </si>
  <si>
    <t xml:space="preserve">Tablet 250 mg, 200mg </t>
  </si>
  <si>
    <t xml:space="preserve">Tablet 500 mg </t>
  </si>
  <si>
    <t xml:space="preserve">Tablet 250 mg (as potassium-salt) </t>
  </si>
  <si>
    <t xml:space="preserve">injection 2 million IU </t>
  </si>
  <si>
    <t xml:space="preserve">Pill Norethindrone 0.35 mg </t>
  </si>
  <si>
    <t xml:space="preserve">injection 50 microgram (as sulfate)/ml in 5-ml ampoule </t>
  </si>
  <si>
    <t>Made In</t>
  </si>
  <si>
    <t>Certificate</t>
  </si>
  <si>
    <t>Remarks</t>
  </si>
  <si>
    <t>Company</t>
  </si>
  <si>
    <t>Country</t>
  </si>
  <si>
    <t>GMP</t>
  </si>
  <si>
    <t>CoPP</t>
  </si>
  <si>
    <t>Quality Contol</t>
  </si>
  <si>
    <t xml:space="preserve">Amoxicillin </t>
  </si>
  <si>
    <t>Cap/tab 250 mg (anhydrous)</t>
  </si>
  <si>
    <t xml:space="preserve">Betamethasone + Neomycin </t>
  </si>
  <si>
    <t xml:space="preserve">Chlorpheniramine Maleate </t>
  </si>
  <si>
    <t xml:space="preserve">Ergometrine </t>
  </si>
  <si>
    <t xml:space="preserve">Ethinylestradiol + Levonorgestrel </t>
  </si>
  <si>
    <t xml:space="preserve">Ferrous Sulfate + Folic Acid </t>
  </si>
  <si>
    <t xml:space="preserve">Glucose injectable </t>
  </si>
  <si>
    <t xml:space="preserve">Ibuprofen </t>
  </si>
  <si>
    <t xml:space="preserve">Magnesium Sulfate  </t>
  </si>
  <si>
    <t xml:space="preserve">Metronidazole </t>
  </si>
  <si>
    <t xml:space="preserve">Water for injection </t>
  </si>
  <si>
    <t>Unit Price USD</t>
  </si>
  <si>
    <t>Total price USD</t>
  </si>
  <si>
    <t xml:space="preserve">Items </t>
  </si>
  <si>
    <t>Medicine</t>
  </si>
  <si>
    <t>Grant Total Amount in USD</t>
  </si>
  <si>
    <t>Tax Holding 2% in USD</t>
  </si>
  <si>
    <t>Total Payable Amount in USD After</t>
  </si>
  <si>
    <t>Annex (I)</t>
  </si>
  <si>
    <t xml:space="preserve">Pricing Sheet </t>
  </si>
  <si>
    <t xml:space="preserve">Acetyl Salicylic acid </t>
  </si>
  <si>
    <t xml:space="preserve">Activated Charcoal  </t>
  </si>
  <si>
    <t>Amoxicillin</t>
  </si>
  <si>
    <t xml:space="preserve">Ampicillin  </t>
  </si>
  <si>
    <t xml:space="preserve">Ampicillin   </t>
  </si>
  <si>
    <t xml:space="preserve">Benzathine Benzyl Penicillin  </t>
  </si>
  <si>
    <t xml:space="preserve">Benzathine Benzyl Penicillin </t>
  </si>
  <si>
    <t>Benzoic Acid + Salicylic Acid</t>
  </si>
  <si>
    <t xml:space="preserve">Calcium Gluconate </t>
  </si>
  <si>
    <t>Chlorhexidine+Cetrimide</t>
  </si>
  <si>
    <t xml:space="preserve">Compound solution of Sodium Lactate injectable </t>
  </si>
  <si>
    <t xml:space="preserve">Co-trimoxazole  </t>
  </si>
  <si>
    <t xml:space="preserve">Depot Medroxy Progestrone Acetate (DMPA) depot </t>
  </si>
  <si>
    <t>Diclofenac</t>
  </si>
  <si>
    <t xml:space="preserve">Doxycycline  </t>
  </si>
  <si>
    <t xml:space="preserve">Ergometrine  </t>
  </si>
  <si>
    <t>Erythromycin (Ethyl succinate)</t>
  </si>
  <si>
    <t>Ferrous Sulfate</t>
  </si>
  <si>
    <t xml:space="preserve">Ferrous Sulfate  </t>
  </si>
  <si>
    <t xml:space="preserve">Folic acid </t>
  </si>
  <si>
    <t>Gentamicin</t>
  </si>
  <si>
    <t xml:space="preserve">Gentamicin </t>
  </si>
  <si>
    <t xml:space="preserve">Glucose injectable  </t>
  </si>
  <si>
    <t>Glucose with Sodium Chloride injectable</t>
  </si>
  <si>
    <t xml:space="preserve">Hydrocortisone </t>
  </si>
  <si>
    <t xml:space="preserve">Mebendazole  </t>
  </si>
  <si>
    <t xml:space="preserve">Metronidazole  </t>
  </si>
  <si>
    <t xml:space="preserve">Nystatin  </t>
  </si>
  <si>
    <t xml:space="preserve">Oxytocin  </t>
  </si>
  <si>
    <t xml:space="preserve">Paracetamol (acetaminophen) </t>
  </si>
  <si>
    <t xml:space="preserve">Paracetamol (acetaminophen)  </t>
  </si>
  <si>
    <t xml:space="preserve">Phenoxy Methyl Penicillin (Penicillin V) </t>
  </si>
  <si>
    <t xml:space="preserve">Potassium Chloride </t>
  </si>
  <si>
    <t xml:space="preserve">Procaine Penicillin powder </t>
  </si>
  <si>
    <t xml:space="preserve">Progesterone Only Pills (POP)  </t>
  </si>
  <si>
    <t xml:space="preserve">Salbutamol  </t>
  </si>
  <si>
    <t xml:space="preserve">Salbutamol </t>
  </si>
  <si>
    <t>Salbutamol respirator</t>
  </si>
  <si>
    <t xml:space="preserve">Salbutamol syrup </t>
  </si>
  <si>
    <t xml:space="preserve">Silver Sulfadiazine  </t>
  </si>
  <si>
    <t xml:space="preserve">Sodium Chloride  </t>
  </si>
  <si>
    <t xml:space="preserve">Tablet 500mg </t>
  </si>
  <si>
    <t xml:space="preserve">cap/tabt 500 mg (anhydrous) </t>
  </si>
  <si>
    <t>Powder oral susp 125mg/5ml (anhydrous)</t>
  </si>
  <si>
    <t xml:space="preserve">Powder injection 1g (as sodium salt) </t>
  </si>
  <si>
    <t xml:space="preserve"> powder injection 500 mg (as sodium salt) </t>
  </si>
  <si>
    <t xml:space="preserve"> powder inj  1.2MIU in 5ml vial </t>
  </si>
  <si>
    <t xml:space="preserve"> powder inj  2.4 MIU in 5ml vial </t>
  </si>
  <si>
    <t xml:space="preserve">cream or ointment 6% + 3% </t>
  </si>
  <si>
    <t xml:space="preserve">Injection 10% 10ml solution </t>
  </si>
  <si>
    <t>solution 1000ml with Set</t>
  </si>
  <si>
    <t>Different</t>
  </si>
  <si>
    <t xml:space="preserve"> (Sulfamethoxazole + Trimethoprim) suspension 200mg + 40mg/5 ml </t>
  </si>
  <si>
    <t xml:space="preserve"> (Sulfamethoxazole + Trimethoprim) Tablet 100 mg + 20 mg </t>
  </si>
  <si>
    <t xml:space="preserve">(Sulfamethoxazole + Trimethoprim) Tablet 400 mg + 80 mg </t>
  </si>
  <si>
    <t xml:space="preserve">injection 200 microgram (hydrogen maleate) </t>
  </si>
  <si>
    <t xml:space="preserve">Oral solution equivalent 25 mg iron (as sulfate)/ml </t>
  </si>
  <si>
    <t xml:space="preserve">Tablet 5 mg </t>
  </si>
  <si>
    <t xml:space="preserve">injection 10 mg (as sulfate)/ml in 2-ml vial </t>
  </si>
  <si>
    <t xml:space="preserve">solution 50% hypertonic </t>
  </si>
  <si>
    <t>solution 5% glucose, 0.9% NaCl (equivalent to Na+, 30 mmol/l, Cl-, 30 mmol/l)  with Set</t>
  </si>
  <si>
    <t xml:space="preserve">powder for injection 100 mg (as sodium succinate) in vial </t>
  </si>
  <si>
    <t xml:space="preserve">injection 500 mg/ml in 20-ml ampoule </t>
  </si>
  <si>
    <t>Oral suspension 200mg (as benzoat)/5ml</t>
  </si>
  <si>
    <t xml:space="preserve"> tablet 100,000 IU, vaginal </t>
  </si>
  <si>
    <t xml:space="preserve"> injection 10 IU in 1-ml ampoule </t>
  </si>
  <si>
    <t>injectable solution 11.2% (112 mg) in 20-ml ampoule (equivalent to K+, 1.5 mmol/ml, Cl-, 1.5 mmol/ml)</t>
  </si>
  <si>
    <t xml:space="preserve">inhalation (aerosol) 100 microgram (as sulfate) per dose </t>
  </si>
  <si>
    <t xml:space="preserve">solution for use in nebulizers 5 mg (as sulfate)/ml </t>
  </si>
  <si>
    <t xml:space="preserve">tablet 4 mg (as sulfate) </t>
  </si>
  <si>
    <t xml:space="preserve"> Cream 1% </t>
  </si>
  <si>
    <t xml:space="preserve">5 ml </t>
  </si>
  <si>
    <t>HER Project</t>
  </si>
  <si>
    <r>
      <t xml:space="preserve">Reuqirement: 
</t>
    </r>
    <r>
      <rPr>
        <sz val="11"/>
        <color theme="1"/>
        <rFont val="Times New Roman"/>
        <family val="1"/>
      </rPr>
      <t xml:space="preserve">1. </t>
    </r>
    <r>
      <rPr>
        <u/>
        <sz val="11"/>
        <color theme="1"/>
        <rFont val="Times New Roman"/>
        <family val="1"/>
      </rPr>
      <t xml:space="preserve"> it is kindly requested for all suppliers to submit both hard and softcopy of Pricing sheet (either wirte in CD or USB) to OPHA logistic department, other wise your company will not be consider as an eligible supplier.
</t>
    </r>
    <r>
      <rPr>
        <sz val="11"/>
        <color theme="1"/>
        <rFont val="Times New Roman"/>
        <family val="1"/>
      </rPr>
      <t xml:space="preserve">2. </t>
    </r>
    <r>
      <rPr>
        <u/>
        <sz val="11"/>
        <color theme="1"/>
        <rFont val="Times New Roman"/>
        <family val="1"/>
      </rPr>
      <t xml:space="preserve">This sheet must be signed and stamped by supplier.
</t>
    </r>
    <r>
      <rPr>
        <sz val="11"/>
        <color theme="1"/>
        <rFont val="Times New Roman"/>
        <family val="1"/>
      </rPr>
      <t xml:space="preserve">3. </t>
    </r>
    <r>
      <rPr>
        <u/>
        <sz val="11"/>
        <color theme="1"/>
        <rFont val="Times New Roman"/>
        <family val="1"/>
      </rPr>
      <t xml:space="preserve">In case of any changes or revision items name,Insertion/deletion of rows &amp; coloums in this sheet your offer will be rejected. 
</t>
    </r>
    <r>
      <rPr>
        <sz val="11"/>
        <color theme="1"/>
        <rFont val="Times New Roman"/>
        <family val="1"/>
      </rPr>
      <t xml:space="preserve">4. </t>
    </r>
    <r>
      <rPr>
        <u/>
        <sz val="11"/>
        <color theme="1"/>
        <rFont val="Times New Roman"/>
        <family val="1"/>
      </rPr>
      <t xml:space="preserve">The supplier has to provide the prices in USD dollars.
</t>
    </r>
    <r>
      <rPr>
        <sz val="11"/>
        <color theme="1"/>
        <rFont val="Times New Roman"/>
        <family val="1"/>
      </rPr>
      <t xml:space="preserve">5. </t>
    </r>
    <r>
      <rPr>
        <u/>
        <sz val="11"/>
        <color theme="1"/>
        <rFont val="Times New Roman"/>
        <family val="1"/>
      </rPr>
      <t>This sheet has been prepared with 64 Numbers.</t>
    </r>
  </si>
  <si>
    <t xml:space="preserve">Medicine List For 26 Health Centers in Parwan province </t>
  </si>
  <si>
    <t>RFQ# Par-005-2023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</si>
</sst>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409]mmm\-yy;@"/>
    <numFmt numFmtId="165" formatCode="_(* #,##0_);_(* \(#,##0\);_(* &quot;-&quot;??_);_(@_)"/>
  </numFmts>
  <fonts count="13">
    <font>
      <sz val="11"/>
      <color theme="1"/>
      <name val="Calibri"/>
      <family val="2"/>
      <scheme val="minor"/>
    </font>
    <font>
      <sz val="11"/>
      <color theme="1"/>
      <name val="Calibri"/>
      <family val="2"/>
      <scheme val="minor"/>
    </font>
    <font>
      <b/>
      <sz val="11"/>
      <color theme="1"/>
      <name val="Calibri"/>
      <family val="2"/>
      <scheme val="minor"/>
    </font>
    <font>
      <sz val="12"/>
      <name val="Times New Roman"/>
      <family val="1"/>
    </font>
    <font>
      <sz val="10"/>
      <name val="Arial"/>
      <family val="2"/>
    </font>
    <font>
      <b/>
      <sz val="12"/>
      <color theme="1"/>
      <name val="Times New Roman"/>
      <family val="1"/>
    </font>
    <font>
      <sz val="11"/>
      <name val="Times New Roman"/>
      <family val="1"/>
    </font>
    <font>
      <sz val="11"/>
      <color theme="1"/>
      <name val="Times New Roman"/>
      <family val="1"/>
    </font>
    <font>
      <b/>
      <sz val="14"/>
      <color theme="1"/>
      <name val="Times enw"/>
    </font>
    <font>
      <u/>
      <sz val="11"/>
      <color theme="1"/>
      <name val="Times New Roman"/>
      <family val="1"/>
    </font>
    <font>
      <b/>
      <sz val="18"/>
      <color theme="1"/>
      <name val="Times New Roman"/>
      <family val="1"/>
    </font>
    <font>
      <b/>
      <u/>
      <sz val="12"/>
      <color theme="1"/>
      <name val="Times New Roman"/>
      <family val="1"/>
    </font>
    <font>
      <b/>
      <u/>
      <sz val="11"/>
      <color theme="1"/>
      <name val="Times New Roman"/>
      <family val="1"/>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9"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0" fontId="1" fillId="0" borderId="0"/>
    <xf numFmtId="164" fontId="4" fillId="0" borderId="0"/>
    <xf numFmtId="0" fontId="4" fillId="0" borderId="0"/>
    <xf numFmtId="43" fontId="1" fillId="0" borderId="0" applyFont="0" applyFill="0" applyBorder="0" applyAlignment="0" applyProtection="0"/>
  </cellStyleXfs>
  <cellXfs count="27">
    <xf numFmtId="0" fontId="0" fillId="0" borderId="0" xfId="0"/>
    <xf numFmtId="0" fontId="3" fillId="2" borderId="1" xfId="3" applyFont="1" applyFill="1" applyBorder="1" applyAlignment="1">
      <alignment horizontal="center" vertical="center"/>
    </xf>
    <xf numFmtId="165" fontId="0" fillId="0" borderId="1" xfId="4" applyNumberFormat="1" applyFont="1" applyBorder="1"/>
    <xf numFmtId="165" fontId="1" fillId="0" borderId="1" xfId="4" applyNumberFormat="1" applyFont="1" applyBorder="1"/>
    <xf numFmtId="43" fontId="0" fillId="0" borderId="1" xfId="0" applyNumberFormat="1" applyBorder="1"/>
    <xf numFmtId="0" fontId="0" fillId="0" borderId="1" xfId="0" applyBorder="1"/>
    <xf numFmtId="1" fontId="3" fillId="2" borderId="1" xfId="3" applyNumberFormat="1" applyFont="1" applyFill="1" applyBorder="1" applyAlignment="1">
      <alignment horizontal="center" vertical="center"/>
    </xf>
    <xf numFmtId="164" fontId="6" fillId="2" borderId="1" xfId="2" applyFont="1" applyFill="1" applyBorder="1" applyAlignment="1">
      <alignment horizontal="center" vertical="center"/>
    </xf>
    <xf numFmtId="0" fontId="5" fillId="5"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8" fillId="0" borderId="0" xfId="0" applyFont="1" applyAlignment="1">
      <alignment horizontal="center"/>
    </xf>
    <xf numFmtId="0" fontId="0" fillId="0" borderId="0" xfId="0" applyAlignment="1">
      <alignment horizontal="center"/>
    </xf>
    <xf numFmtId="164" fontId="6" fillId="0" borderId="1" xfId="2" applyFont="1" applyBorder="1" applyAlignment="1">
      <alignment horizontal="center" vertical="center"/>
    </xf>
    <xf numFmtId="0" fontId="6" fillId="2" borderId="1" xfId="1" applyFont="1" applyFill="1" applyBorder="1" applyAlignment="1">
      <alignment horizontal="left" vertical="center" wrapText="1"/>
    </xf>
    <xf numFmtId="0" fontId="6" fillId="0" borderId="1" xfId="1" applyFont="1" applyBorder="1" applyAlignment="1">
      <alignment horizontal="left" vertical="center" wrapText="1"/>
    </xf>
    <xf numFmtId="3" fontId="7" fillId="2" borderId="1" xfId="1" applyNumberFormat="1" applyFont="1" applyFill="1" applyBorder="1" applyAlignment="1">
      <alignment horizontal="center" vertical="center" wrapText="1"/>
    </xf>
    <xf numFmtId="3" fontId="7" fillId="0" borderId="1" xfId="1" applyNumberFormat="1" applyFont="1" applyBorder="1" applyAlignment="1">
      <alignment horizontal="center" vertical="center"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center" vertical="center"/>
    </xf>
    <xf numFmtId="0" fontId="5" fillId="0" borderId="0" xfId="0" applyFont="1" applyAlignment="1">
      <alignment horizontal="center"/>
    </xf>
    <xf numFmtId="0" fontId="12" fillId="0" borderId="0" xfId="0" applyFont="1" applyAlignment="1">
      <alignment horizontal="left" vertical="center" wrapText="1"/>
    </xf>
    <xf numFmtId="0" fontId="2" fillId="0" borderId="0" xfId="0" applyFont="1" applyAlignment="1">
      <alignment horizontal="left" vertical="center"/>
    </xf>
    <xf numFmtId="0" fontId="10" fillId="0" borderId="0" xfId="0" applyFont="1" applyAlignment="1">
      <alignment horizontal="center" vertical="center"/>
    </xf>
    <xf numFmtId="0" fontId="5" fillId="6" borderId="0" xfId="0" applyFont="1" applyFill="1" applyAlignment="1">
      <alignment horizontal="center"/>
    </xf>
    <xf numFmtId="0" fontId="11" fillId="0" borderId="2" xfId="0" applyFont="1" applyBorder="1" applyAlignment="1">
      <alignment horizontal="left" vertical="center"/>
    </xf>
    <xf numFmtId="0" fontId="8" fillId="3" borderId="1" xfId="0" applyFont="1" applyFill="1" applyBorder="1" applyAlignment="1">
      <alignment horizontal="center"/>
    </xf>
    <xf numFmtId="0" fontId="0" fillId="4" borderId="1" xfId="0" applyFill="1" applyBorder="1" applyAlignment="1">
      <alignment horizontal="center"/>
    </xf>
  </cellXfs>
  <cellStyles count="5">
    <cellStyle name="Comma" xfId="4" builtinId="3"/>
    <cellStyle name="Normal" xfId="0" builtinId="0"/>
    <cellStyle name="Normal 3 2" xfId="2" xr:uid="{00000000-0005-0000-0000-000001000000}"/>
    <cellStyle name="Normal 4" xfId="3" xr:uid="{00000000-0005-0000-0000-000002000000}"/>
    <cellStyle name="Normal 5"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1828800</xdr:colOff>
      <xdr:row>0</xdr:row>
      <xdr:rowOff>0</xdr:rowOff>
    </xdr:from>
    <xdr:to>
      <xdr:col>3</xdr:col>
      <xdr:colOff>139700</xdr:colOff>
      <xdr:row>4</xdr:row>
      <xdr:rowOff>668082</xdr:rowOff>
    </xdr:to>
    <xdr:pic>
      <xdr:nvPicPr>
        <xdr:cNvPr id="2" name="Picture 2">
          <a:extLst>
            <a:ext uri="{FF2B5EF4-FFF2-40B4-BE49-F238E27FC236}">
              <a16:creationId xmlns:a16="http://schemas.microsoft.com/office/drawing/2014/main" id="{66314F3D-BC9C-0449-BB9A-BFD5D20258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43700" y="0"/>
          <a:ext cx="3098800" cy="143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81"/>
  <sheetViews>
    <sheetView tabSelected="1" view="pageBreakPreview" topLeftCell="A5" zoomScale="125" zoomScaleNormal="100" workbookViewId="0">
      <selection activeCell="B14" sqref="B14"/>
    </sheetView>
  </sheetViews>
  <sheetFormatPr baseColWidth="10" defaultColWidth="8.83203125" defaultRowHeight="15"/>
  <cols>
    <col min="1" max="1" width="4.1640625" bestFit="1" customWidth="1"/>
    <col min="2" max="2" width="60.33203125" bestFit="1" customWidth="1"/>
    <col min="3" max="3" width="62.83203125" customWidth="1"/>
    <col min="4" max="4" width="9" bestFit="1" customWidth="1"/>
    <col min="5" max="5" width="7.6640625" bestFit="1" customWidth="1"/>
    <col min="6" max="6" width="9.5" customWidth="1"/>
    <col min="9" max="9" width="15" bestFit="1" customWidth="1"/>
    <col min="12" max="12" width="16" customWidth="1"/>
  </cols>
  <sheetData>
    <row r="2" spans="1:13">
      <c r="A2" s="22"/>
      <c r="B2" s="22"/>
      <c r="C2" s="22"/>
      <c r="D2" s="22"/>
      <c r="E2" s="22"/>
      <c r="F2" s="22"/>
      <c r="G2" s="22"/>
      <c r="H2" s="22"/>
      <c r="I2" s="22"/>
      <c r="J2" s="22"/>
      <c r="K2" s="22"/>
      <c r="L2" s="22"/>
      <c r="M2" s="22"/>
    </row>
    <row r="3" spans="1:13">
      <c r="A3" s="22"/>
      <c r="B3" s="22"/>
      <c r="C3" s="22"/>
      <c r="D3" s="22"/>
      <c r="E3" s="22"/>
      <c r="F3" s="22"/>
      <c r="G3" s="22"/>
      <c r="H3" s="22"/>
      <c r="I3" s="22"/>
      <c r="J3" s="22"/>
      <c r="K3" s="22"/>
      <c r="L3" s="22"/>
      <c r="M3" s="22"/>
    </row>
    <row r="4" spans="1:13">
      <c r="A4" s="22"/>
      <c r="B4" s="22"/>
      <c r="C4" s="22"/>
      <c r="D4" s="22"/>
      <c r="E4" s="22"/>
      <c r="F4" s="22"/>
      <c r="G4" s="22"/>
      <c r="H4" s="22"/>
      <c r="I4" s="22"/>
      <c r="J4" s="22"/>
      <c r="K4" s="22"/>
      <c r="L4" s="22"/>
      <c r="M4" s="22"/>
    </row>
    <row r="5" spans="1:13" ht="54" customHeight="1">
      <c r="A5" s="22"/>
      <c r="B5" s="22"/>
      <c r="C5" s="22"/>
      <c r="D5" s="22"/>
      <c r="E5" s="22"/>
      <c r="F5" s="22"/>
      <c r="G5" s="22"/>
      <c r="H5" s="22"/>
      <c r="I5" s="22"/>
      <c r="J5" s="22"/>
      <c r="K5" s="22"/>
      <c r="L5" s="22"/>
      <c r="M5" s="22"/>
    </row>
    <row r="6" spans="1:13" ht="16">
      <c r="A6" s="19" t="s">
        <v>148</v>
      </c>
      <c r="B6" s="19"/>
      <c r="C6" s="19"/>
      <c r="D6" s="19"/>
      <c r="E6" s="19"/>
      <c r="F6" s="19"/>
      <c r="G6" s="19"/>
      <c r="H6" s="19"/>
      <c r="I6" s="19"/>
      <c r="J6" s="19"/>
      <c r="K6" s="19"/>
      <c r="L6" s="19"/>
      <c r="M6" s="19"/>
    </row>
    <row r="7" spans="1:13" ht="16">
      <c r="A7" s="23" t="s">
        <v>150</v>
      </c>
      <c r="B7" s="23"/>
      <c r="C7" s="23"/>
      <c r="D7" s="23"/>
      <c r="E7" s="23"/>
      <c r="F7" s="23"/>
      <c r="G7" s="23"/>
      <c r="H7" s="23"/>
      <c r="I7" s="23"/>
      <c r="J7" s="23"/>
      <c r="K7" s="23"/>
      <c r="L7" s="23"/>
      <c r="M7" s="23"/>
    </row>
    <row r="8" spans="1:13" ht="16">
      <c r="A8" s="19" t="s">
        <v>75</v>
      </c>
      <c r="B8" s="19"/>
      <c r="C8" s="19"/>
      <c r="D8" s="19"/>
      <c r="E8" s="19"/>
      <c r="F8" s="19"/>
      <c r="G8" s="19"/>
      <c r="H8" s="19"/>
      <c r="I8" s="19"/>
      <c r="J8" s="19"/>
      <c r="K8" s="19"/>
      <c r="L8" s="19"/>
      <c r="M8" s="19"/>
    </row>
    <row r="9" spans="1:13" ht="16">
      <c r="A9" s="19" t="s">
        <v>74</v>
      </c>
      <c r="B9" s="19"/>
      <c r="C9" s="19"/>
      <c r="D9" s="19"/>
      <c r="E9" s="19"/>
      <c r="F9" s="19"/>
      <c r="G9" s="19"/>
      <c r="H9" s="19"/>
      <c r="I9" s="19"/>
      <c r="J9" s="19"/>
      <c r="K9" s="19"/>
      <c r="L9" s="19"/>
      <c r="M9" s="19"/>
    </row>
    <row r="10" spans="1:13" ht="28" customHeight="1">
      <c r="A10" s="24" t="s">
        <v>151</v>
      </c>
      <c r="B10" s="24"/>
      <c r="C10" s="24"/>
      <c r="D10" s="24"/>
      <c r="E10" s="24"/>
      <c r="F10" s="24"/>
      <c r="G10" s="24"/>
      <c r="H10" s="24"/>
      <c r="I10" s="24"/>
      <c r="J10" s="24"/>
      <c r="K10" s="24"/>
      <c r="L10" s="24"/>
      <c r="M10" s="24"/>
    </row>
    <row r="11" spans="1:13" ht="30" customHeight="1">
      <c r="A11" s="18" t="s">
        <v>0</v>
      </c>
      <c r="B11" s="8" t="s">
        <v>70</v>
      </c>
      <c r="C11" s="18" t="s">
        <v>1</v>
      </c>
      <c r="D11" s="18" t="s">
        <v>2</v>
      </c>
      <c r="E11" s="17" t="s">
        <v>3</v>
      </c>
      <c r="F11" s="17" t="s">
        <v>47</v>
      </c>
      <c r="G11" s="17"/>
      <c r="H11" s="17" t="s">
        <v>67</v>
      </c>
      <c r="I11" s="17" t="s">
        <v>68</v>
      </c>
      <c r="J11" s="17" t="s">
        <v>48</v>
      </c>
      <c r="K11" s="17"/>
      <c r="L11" s="17"/>
      <c r="M11" s="17" t="s">
        <v>49</v>
      </c>
    </row>
    <row r="12" spans="1:13" ht="34">
      <c r="A12" s="18"/>
      <c r="B12" s="8" t="s">
        <v>69</v>
      </c>
      <c r="C12" s="18"/>
      <c r="D12" s="18"/>
      <c r="E12" s="17"/>
      <c r="F12" s="9" t="s">
        <v>50</v>
      </c>
      <c r="G12" s="9" t="s">
        <v>51</v>
      </c>
      <c r="H12" s="17"/>
      <c r="I12" s="17"/>
      <c r="J12" s="9" t="s">
        <v>52</v>
      </c>
      <c r="K12" s="9" t="s">
        <v>53</v>
      </c>
      <c r="L12" s="9" t="s">
        <v>54</v>
      </c>
      <c r="M12" s="17"/>
    </row>
    <row r="13" spans="1:13" ht="25" customHeight="1">
      <c r="A13" s="6">
        <v>1</v>
      </c>
      <c r="B13" s="13" t="s">
        <v>76</v>
      </c>
      <c r="C13" s="13" t="s">
        <v>117</v>
      </c>
      <c r="D13" s="7" t="s">
        <v>4</v>
      </c>
      <c r="E13" s="15">
        <v>158888.88888888885</v>
      </c>
      <c r="F13" s="2"/>
      <c r="G13" s="3"/>
      <c r="H13" s="4"/>
      <c r="I13" s="4">
        <f>H13*E13</f>
        <v>0</v>
      </c>
      <c r="J13" s="5"/>
      <c r="K13" s="5"/>
      <c r="L13" s="5"/>
      <c r="M13" s="5"/>
    </row>
    <row r="14" spans="1:13" ht="25" customHeight="1">
      <c r="A14" s="1">
        <v>2</v>
      </c>
      <c r="B14" s="13" t="s">
        <v>77</v>
      </c>
      <c r="C14" s="13" t="s">
        <v>117</v>
      </c>
      <c r="D14" s="7" t="s">
        <v>4</v>
      </c>
      <c r="E14" s="15">
        <v>2599.9999999999995</v>
      </c>
      <c r="F14" s="2"/>
      <c r="G14" s="3"/>
      <c r="H14" s="4"/>
      <c r="I14" s="4">
        <f t="shared" ref="I14:I76" si="0">H14*E14</f>
        <v>0</v>
      </c>
      <c r="J14" s="5"/>
      <c r="K14" s="5"/>
      <c r="L14" s="5"/>
      <c r="M14" s="5"/>
    </row>
    <row r="15" spans="1:13" ht="25" customHeight="1">
      <c r="A15" s="1">
        <v>3</v>
      </c>
      <c r="B15" s="13" t="s">
        <v>55</v>
      </c>
      <c r="C15" s="13" t="s">
        <v>56</v>
      </c>
      <c r="D15" s="7" t="s">
        <v>7</v>
      </c>
      <c r="E15" s="15">
        <v>158888.88888888885</v>
      </c>
      <c r="F15" s="2"/>
      <c r="G15" s="3"/>
      <c r="H15" s="4"/>
      <c r="I15" s="4">
        <f t="shared" si="0"/>
        <v>0</v>
      </c>
      <c r="J15" s="5"/>
      <c r="K15" s="5"/>
      <c r="L15" s="5"/>
      <c r="M15" s="5"/>
    </row>
    <row r="16" spans="1:13" ht="25" customHeight="1">
      <c r="A16" s="6">
        <v>4</v>
      </c>
      <c r="B16" s="13" t="s">
        <v>78</v>
      </c>
      <c r="C16" s="13" t="s">
        <v>118</v>
      </c>
      <c r="D16" s="7" t="s">
        <v>7</v>
      </c>
      <c r="E16" s="15">
        <v>259999.99999999994</v>
      </c>
      <c r="F16" s="2"/>
      <c r="G16" s="3"/>
      <c r="H16" s="4"/>
      <c r="I16" s="4">
        <f t="shared" si="0"/>
        <v>0</v>
      </c>
      <c r="J16" s="5"/>
      <c r="K16" s="5"/>
      <c r="L16" s="5"/>
      <c r="M16" s="5"/>
    </row>
    <row r="17" spans="1:13" ht="25" customHeight="1">
      <c r="A17" s="1">
        <v>5</v>
      </c>
      <c r="B17" s="14" t="s">
        <v>55</v>
      </c>
      <c r="C17" s="14" t="s">
        <v>119</v>
      </c>
      <c r="D17" s="12" t="s">
        <v>6</v>
      </c>
      <c r="E17" s="16">
        <v>12999.999999999996</v>
      </c>
      <c r="F17" s="2"/>
      <c r="G17" s="3"/>
      <c r="H17" s="4"/>
      <c r="I17" s="4">
        <f t="shared" si="0"/>
        <v>0</v>
      </c>
      <c r="J17" s="5"/>
      <c r="K17" s="5"/>
      <c r="L17" s="5"/>
      <c r="M17" s="5"/>
    </row>
    <row r="18" spans="1:13" ht="25" customHeight="1">
      <c r="A18" s="1">
        <v>6</v>
      </c>
      <c r="B18" s="14" t="s">
        <v>79</v>
      </c>
      <c r="C18" s="14" t="s">
        <v>120</v>
      </c>
      <c r="D18" s="12" t="s">
        <v>8</v>
      </c>
      <c r="E18" s="16">
        <v>12999.999999999996</v>
      </c>
      <c r="F18" s="2"/>
      <c r="G18" s="3"/>
      <c r="H18" s="4"/>
      <c r="I18" s="4">
        <f t="shared" si="0"/>
        <v>0</v>
      </c>
      <c r="J18" s="5"/>
      <c r="K18" s="5"/>
      <c r="L18" s="5"/>
      <c r="M18" s="5"/>
    </row>
    <row r="19" spans="1:13" ht="25" customHeight="1">
      <c r="A19" s="6">
        <v>7</v>
      </c>
      <c r="B19" s="14" t="s">
        <v>80</v>
      </c>
      <c r="C19" s="14" t="s">
        <v>121</v>
      </c>
      <c r="D19" s="12" t="s">
        <v>8</v>
      </c>
      <c r="E19" s="16">
        <v>12999.999999999996</v>
      </c>
      <c r="F19" s="2"/>
      <c r="G19" s="3"/>
      <c r="H19" s="4"/>
      <c r="I19" s="4">
        <f t="shared" si="0"/>
        <v>0</v>
      </c>
      <c r="J19" s="5"/>
      <c r="K19" s="5"/>
      <c r="L19" s="5"/>
      <c r="M19" s="5"/>
    </row>
    <row r="20" spans="1:13" ht="25" customHeight="1">
      <c r="A20" s="1">
        <v>8</v>
      </c>
      <c r="B20" s="14" t="s">
        <v>81</v>
      </c>
      <c r="C20" s="14" t="s">
        <v>122</v>
      </c>
      <c r="D20" s="12" t="s">
        <v>8</v>
      </c>
      <c r="E20" s="16">
        <v>389.99999999999989</v>
      </c>
      <c r="F20" s="2"/>
      <c r="G20" s="3"/>
      <c r="H20" s="4"/>
      <c r="I20" s="4">
        <f t="shared" si="0"/>
        <v>0</v>
      </c>
      <c r="J20" s="5"/>
      <c r="K20" s="5"/>
      <c r="L20" s="5"/>
      <c r="M20" s="5"/>
    </row>
    <row r="21" spans="1:13" ht="25" customHeight="1">
      <c r="A21" s="1">
        <v>9</v>
      </c>
      <c r="B21" s="14" t="s">
        <v>82</v>
      </c>
      <c r="C21" s="14" t="s">
        <v>123</v>
      </c>
      <c r="D21" s="12" t="s">
        <v>8</v>
      </c>
      <c r="E21" s="16">
        <v>519.99999999999989</v>
      </c>
      <c r="F21" s="2"/>
      <c r="G21" s="3"/>
      <c r="H21" s="4"/>
      <c r="I21" s="4">
        <f t="shared" si="0"/>
        <v>0</v>
      </c>
      <c r="J21" s="5"/>
      <c r="K21" s="5"/>
      <c r="L21" s="5"/>
      <c r="M21" s="5"/>
    </row>
    <row r="22" spans="1:13" ht="25" customHeight="1">
      <c r="A22" s="6">
        <v>10</v>
      </c>
      <c r="B22" s="13" t="s">
        <v>83</v>
      </c>
      <c r="C22" s="13" t="s">
        <v>124</v>
      </c>
      <c r="D22" s="7" t="s">
        <v>9</v>
      </c>
      <c r="E22" s="15">
        <v>2599.9999999999995</v>
      </c>
      <c r="F22" s="2"/>
      <c r="G22" s="3"/>
      <c r="H22" s="4"/>
      <c r="I22" s="4">
        <f t="shared" si="0"/>
        <v>0</v>
      </c>
      <c r="J22" s="5"/>
      <c r="K22" s="5"/>
      <c r="L22" s="5"/>
      <c r="M22" s="5"/>
    </row>
    <row r="23" spans="1:13" ht="25" customHeight="1">
      <c r="A23" s="1">
        <v>11</v>
      </c>
      <c r="B23" s="13" t="s">
        <v>57</v>
      </c>
      <c r="C23" s="13" t="s">
        <v>34</v>
      </c>
      <c r="D23" s="7" t="s">
        <v>9</v>
      </c>
      <c r="E23" s="15">
        <v>3899.9999999999991</v>
      </c>
      <c r="F23" s="2"/>
      <c r="G23" s="3"/>
      <c r="H23" s="4"/>
      <c r="I23" s="4">
        <f t="shared" si="0"/>
        <v>0</v>
      </c>
      <c r="J23" s="5"/>
      <c r="K23" s="5"/>
      <c r="L23" s="5"/>
      <c r="M23" s="5"/>
    </row>
    <row r="24" spans="1:13" ht="25" customHeight="1">
      <c r="A24" s="1">
        <v>12</v>
      </c>
      <c r="B24" s="13" t="s">
        <v>84</v>
      </c>
      <c r="C24" s="13" t="s">
        <v>125</v>
      </c>
      <c r="D24" s="7" t="s">
        <v>5</v>
      </c>
      <c r="E24" s="15">
        <v>389.99999999999989</v>
      </c>
      <c r="F24" s="2"/>
      <c r="G24" s="3"/>
      <c r="H24" s="4"/>
      <c r="I24" s="4">
        <f t="shared" si="0"/>
        <v>0</v>
      </c>
      <c r="J24" s="5"/>
      <c r="K24" s="5"/>
      <c r="L24" s="5"/>
      <c r="M24" s="5"/>
    </row>
    <row r="25" spans="1:13" ht="25" customHeight="1">
      <c r="A25" s="6">
        <v>13</v>
      </c>
      <c r="B25" s="13" t="s">
        <v>85</v>
      </c>
      <c r="C25" s="13" t="s">
        <v>35</v>
      </c>
      <c r="D25" s="7" t="s">
        <v>10</v>
      </c>
      <c r="E25" s="15">
        <v>389.99999999999989</v>
      </c>
      <c r="F25" s="2"/>
      <c r="G25" s="3"/>
      <c r="H25" s="4"/>
      <c r="I25" s="4">
        <f t="shared" si="0"/>
        <v>0</v>
      </c>
      <c r="J25" s="5"/>
      <c r="K25" s="5"/>
      <c r="L25" s="5"/>
      <c r="M25" s="5"/>
    </row>
    <row r="26" spans="1:13" ht="25" customHeight="1">
      <c r="A26" s="1">
        <v>14</v>
      </c>
      <c r="B26" s="13" t="s">
        <v>58</v>
      </c>
      <c r="C26" s="13" t="s">
        <v>18</v>
      </c>
      <c r="D26" s="7" t="s">
        <v>4</v>
      </c>
      <c r="E26" s="15">
        <v>259999.99999999994</v>
      </c>
      <c r="F26" s="2"/>
      <c r="G26" s="3"/>
      <c r="H26" s="4"/>
      <c r="I26" s="4">
        <f t="shared" si="0"/>
        <v>0</v>
      </c>
      <c r="J26" s="5"/>
      <c r="K26" s="5"/>
      <c r="L26" s="5"/>
      <c r="M26" s="5"/>
    </row>
    <row r="27" spans="1:13" ht="25" customHeight="1">
      <c r="A27" s="1">
        <v>15</v>
      </c>
      <c r="B27" s="13" t="s">
        <v>86</v>
      </c>
      <c r="C27" s="13" t="s">
        <v>126</v>
      </c>
      <c r="D27" s="7" t="s">
        <v>11</v>
      </c>
      <c r="E27" s="15">
        <v>2599.9999999999995</v>
      </c>
      <c r="F27" s="2"/>
      <c r="G27" s="3"/>
      <c r="H27" s="4"/>
      <c r="I27" s="4">
        <f t="shared" si="0"/>
        <v>0</v>
      </c>
      <c r="J27" s="5"/>
      <c r="K27" s="5"/>
      <c r="L27" s="5"/>
      <c r="M27" s="5"/>
    </row>
    <row r="28" spans="1:13" ht="25" customHeight="1">
      <c r="A28" s="6">
        <v>16</v>
      </c>
      <c r="B28" s="13" t="s">
        <v>12</v>
      </c>
      <c r="C28" s="13" t="s">
        <v>127</v>
      </c>
      <c r="D28" s="7" t="s">
        <v>13</v>
      </c>
      <c r="E28" s="15">
        <v>38999.999999999993</v>
      </c>
      <c r="F28" s="2"/>
      <c r="G28" s="3"/>
      <c r="H28" s="4"/>
      <c r="I28" s="4">
        <f t="shared" si="0"/>
        <v>0</v>
      </c>
      <c r="J28" s="5"/>
      <c r="K28" s="5"/>
      <c r="L28" s="5"/>
      <c r="M28" s="5"/>
    </row>
    <row r="29" spans="1:13" ht="25" customHeight="1">
      <c r="A29" s="1">
        <v>17</v>
      </c>
      <c r="B29" s="14" t="s">
        <v>87</v>
      </c>
      <c r="C29" s="14" t="s">
        <v>128</v>
      </c>
      <c r="D29" s="12" t="s">
        <v>6</v>
      </c>
      <c r="E29" s="16">
        <v>5199.9999999999991</v>
      </c>
      <c r="F29" s="2"/>
      <c r="G29" s="3"/>
      <c r="H29" s="4"/>
      <c r="I29" s="4">
        <f t="shared" si="0"/>
        <v>0</v>
      </c>
      <c r="J29" s="5"/>
      <c r="K29" s="5"/>
      <c r="L29" s="5"/>
      <c r="M29" s="5"/>
    </row>
    <row r="30" spans="1:13" ht="25" customHeight="1">
      <c r="A30" s="1">
        <v>18</v>
      </c>
      <c r="B30" s="14" t="s">
        <v>87</v>
      </c>
      <c r="C30" s="14" t="s">
        <v>129</v>
      </c>
      <c r="D30" s="12" t="s">
        <v>4</v>
      </c>
      <c r="E30" s="16">
        <v>259999.99999999994</v>
      </c>
      <c r="F30" s="2"/>
      <c r="G30" s="3"/>
      <c r="H30" s="4"/>
      <c r="I30" s="4">
        <f t="shared" si="0"/>
        <v>0</v>
      </c>
      <c r="J30" s="5"/>
      <c r="K30" s="5"/>
      <c r="L30" s="5"/>
      <c r="M30" s="5"/>
    </row>
    <row r="31" spans="1:13" ht="25" customHeight="1">
      <c r="A31" s="6">
        <v>19</v>
      </c>
      <c r="B31" s="13" t="s">
        <v>87</v>
      </c>
      <c r="C31" s="13" t="s">
        <v>130</v>
      </c>
      <c r="D31" s="7" t="s">
        <v>4</v>
      </c>
      <c r="E31" s="15">
        <v>389999.99999999988</v>
      </c>
      <c r="F31" s="2"/>
      <c r="G31" s="3"/>
      <c r="H31" s="4"/>
      <c r="I31" s="4">
        <f t="shared" si="0"/>
        <v>0</v>
      </c>
      <c r="J31" s="5"/>
      <c r="K31" s="5"/>
      <c r="L31" s="5"/>
      <c r="M31" s="5"/>
    </row>
    <row r="32" spans="1:13" ht="25" customHeight="1">
      <c r="A32" s="1">
        <v>20</v>
      </c>
      <c r="B32" s="13" t="s">
        <v>88</v>
      </c>
      <c r="C32" s="13" t="s">
        <v>19</v>
      </c>
      <c r="D32" s="7" t="s">
        <v>5</v>
      </c>
      <c r="E32" s="15">
        <v>2599.9999999999995</v>
      </c>
      <c r="F32" s="2"/>
      <c r="G32" s="3"/>
      <c r="H32" s="4"/>
      <c r="I32" s="4">
        <f t="shared" si="0"/>
        <v>0</v>
      </c>
      <c r="J32" s="5"/>
      <c r="K32" s="5"/>
      <c r="L32" s="5"/>
      <c r="M32" s="5"/>
    </row>
    <row r="33" spans="1:13" ht="25" customHeight="1">
      <c r="A33" s="1">
        <v>21</v>
      </c>
      <c r="B33" s="13" t="s">
        <v>89</v>
      </c>
      <c r="C33" s="13" t="s">
        <v>20</v>
      </c>
      <c r="D33" s="7" t="s">
        <v>5</v>
      </c>
      <c r="E33" s="15">
        <v>6499.9999999999982</v>
      </c>
      <c r="F33" s="2"/>
      <c r="G33" s="3"/>
      <c r="H33" s="4"/>
      <c r="I33" s="4">
        <f t="shared" si="0"/>
        <v>0</v>
      </c>
      <c r="J33" s="5"/>
      <c r="K33" s="5"/>
      <c r="L33" s="5"/>
      <c r="M33" s="5"/>
    </row>
    <row r="34" spans="1:13" ht="25" customHeight="1">
      <c r="A34" s="6">
        <v>22</v>
      </c>
      <c r="B34" s="13" t="s">
        <v>90</v>
      </c>
      <c r="C34" s="13" t="s">
        <v>21</v>
      </c>
      <c r="D34" s="7" t="s">
        <v>7</v>
      </c>
      <c r="E34" s="15">
        <v>103999.99999999997</v>
      </c>
      <c r="F34" s="2"/>
      <c r="G34" s="3"/>
      <c r="H34" s="4"/>
      <c r="I34" s="4">
        <f t="shared" si="0"/>
        <v>0</v>
      </c>
      <c r="J34" s="5"/>
      <c r="K34" s="5"/>
      <c r="L34" s="5"/>
      <c r="M34" s="5"/>
    </row>
    <row r="35" spans="1:13" ht="25" customHeight="1">
      <c r="A35" s="1">
        <v>23</v>
      </c>
      <c r="B35" s="13" t="s">
        <v>59</v>
      </c>
      <c r="C35" s="13" t="s">
        <v>131</v>
      </c>
      <c r="D35" s="7" t="s">
        <v>5</v>
      </c>
      <c r="E35" s="15">
        <v>1299.9999999999998</v>
      </c>
      <c r="F35" s="2"/>
      <c r="G35" s="3"/>
      <c r="H35" s="4"/>
      <c r="I35" s="4">
        <f t="shared" si="0"/>
        <v>0</v>
      </c>
      <c r="J35" s="5"/>
      <c r="K35" s="5"/>
      <c r="L35" s="5"/>
      <c r="M35" s="5"/>
    </row>
    <row r="36" spans="1:13" ht="25" customHeight="1">
      <c r="A36" s="1">
        <v>24</v>
      </c>
      <c r="B36" s="14" t="s">
        <v>91</v>
      </c>
      <c r="C36" s="14" t="s">
        <v>22</v>
      </c>
      <c r="D36" s="12" t="s">
        <v>4</v>
      </c>
      <c r="E36" s="16">
        <v>7799.9999999999982</v>
      </c>
      <c r="F36" s="2"/>
      <c r="G36" s="3"/>
      <c r="H36" s="4"/>
      <c r="I36" s="4">
        <f t="shared" si="0"/>
        <v>0</v>
      </c>
      <c r="J36" s="5"/>
      <c r="K36" s="5"/>
      <c r="L36" s="5"/>
      <c r="M36" s="5"/>
    </row>
    <row r="37" spans="1:13" ht="25" customHeight="1">
      <c r="A37" s="6">
        <v>25</v>
      </c>
      <c r="B37" s="13" t="s">
        <v>92</v>
      </c>
      <c r="C37" s="13" t="s">
        <v>36</v>
      </c>
      <c r="D37" s="7" t="s">
        <v>6</v>
      </c>
      <c r="E37" s="15">
        <v>6499.9999999999982</v>
      </c>
      <c r="F37" s="2"/>
      <c r="G37" s="3"/>
      <c r="H37" s="4"/>
      <c r="I37" s="4">
        <f t="shared" si="0"/>
        <v>0</v>
      </c>
      <c r="J37" s="5"/>
      <c r="K37" s="5"/>
      <c r="L37" s="5"/>
      <c r="M37" s="5"/>
    </row>
    <row r="38" spans="1:13" ht="25" customHeight="1">
      <c r="A38" s="1">
        <v>26</v>
      </c>
      <c r="B38" s="13" t="s">
        <v>60</v>
      </c>
      <c r="C38" s="13" t="s">
        <v>23</v>
      </c>
      <c r="D38" s="7" t="s">
        <v>14</v>
      </c>
      <c r="E38" s="15">
        <v>2599.9999999999995</v>
      </c>
      <c r="F38" s="2"/>
      <c r="G38" s="3"/>
      <c r="H38" s="4"/>
      <c r="I38" s="4">
        <f t="shared" si="0"/>
        <v>0</v>
      </c>
      <c r="J38" s="5"/>
      <c r="K38" s="5"/>
      <c r="L38" s="5"/>
      <c r="M38" s="5"/>
    </row>
    <row r="39" spans="1:13" ht="25" customHeight="1">
      <c r="A39" s="1">
        <v>27</v>
      </c>
      <c r="B39" s="13" t="s">
        <v>61</v>
      </c>
      <c r="C39" s="13" t="s">
        <v>24</v>
      </c>
      <c r="D39" s="7" t="s">
        <v>4</v>
      </c>
      <c r="E39" s="15">
        <v>649999.99999999988</v>
      </c>
      <c r="F39" s="2"/>
      <c r="G39" s="3"/>
      <c r="H39" s="4"/>
      <c r="I39" s="4">
        <f t="shared" si="0"/>
        <v>0</v>
      </c>
      <c r="J39" s="5"/>
      <c r="K39" s="5"/>
      <c r="L39" s="5"/>
      <c r="M39" s="5"/>
    </row>
    <row r="40" spans="1:13" ht="25" customHeight="1">
      <c r="A40" s="6">
        <v>28</v>
      </c>
      <c r="B40" s="13" t="s">
        <v>93</v>
      </c>
      <c r="C40" s="13" t="s">
        <v>132</v>
      </c>
      <c r="D40" s="7" t="s">
        <v>6</v>
      </c>
      <c r="E40" s="15">
        <v>259.99999999999994</v>
      </c>
      <c r="F40" s="2"/>
      <c r="G40" s="3"/>
      <c r="H40" s="4"/>
      <c r="I40" s="4">
        <f t="shared" si="0"/>
        <v>0</v>
      </c>
      <c r="J40" s="5"/>
      <c r="K40" s="5"/>
      <c r="L40" s="5"/>
      <c r="M40" s="5"/>
    </row>
    <row r="41" spans="1:13" ht="25" customHeight="1">
      <c r="A41" s="1">
        <v>29</v>
      </c>
      <c r="B41" s="14" t="s">
        <v>94</v>
      </c>
      <c r="C41" s="14" t="s">
        <v>25</v>
      </c>
      <c r="D41" s="12" t="s">
        <v>4</v>
      </c>
      <c r="E41" s="16">
        <v>77999.999999999985</v>
      </c>
      <c r="F41" s="2"/>
      <c r="G41" s="3"/>
      <c r="H41" s="4"/>
      <c r="I41" s="4">
        <f t="shared" si="0"/>
        <v>0</v>
      </c>
      <c r="J41" s="5"/>
      <c r="K41" s="5"/>
      <c r="L41" s="5"/>
      <c r="M41" s="5"/>
    </row>
    <row r="42" spans="1:13" ht="25" customHeight="1">
      <c r="A42" s="1">
        <v>30</v>
      </c>
      <c r="B42" s="14" t="s">
        <v>95</v>
      </c>
      <c r="C42" s="14" t="s">
        <v>133</v>
      </c>
      <c r="D42" s="12" t="s">
        <v>4</v>
      </c>
      <c r="E42" s="16">
        <v>90999.999999999985</v>
      </c>
      <c r="F42" s="2"/>
      <c r="G42" s="3"/>
      <c r="H42" s="4"/>
      <c r="I42" s="4">
        <f t="shared" si="0"/>
        <v>0</v>
      </c>
      <c r="J42" s="5"/>
      <c r="K42" s="5"/>
      <c r="L42" s="5"/>
      <c r="M42" s="5"/>
    </row>
    <row r="43" spans="1:13" ht="25" customHeight="1">
      <c r="A43" s="6">
        <v>31</v>
      </c>
      <c r="B43" s="13" t="s">
        <v>96</v>
      </c>
      <c r="C43" s="13" t="s">
        <v>134</v>
      </c>
      <c r="D43" s="7" t="s">
        <v>5</v>
      </c>
      <c r="E43" s="15">
        <v>3899.9999999999991</v>
      </c>
      <c r="F43" s="2"/>
      <c r="G43" s="3"/>
      <c r="H43" s="4"/>
      <c r="I43" s="4">
        <f t="shared" si="0"/>
        <v>0</v>
      </c>
      <c r="J43" s="5"/>
      <c r="K43" s="5"/>
      <c r="L43" s="5"/>
      <c r="M43" s="5"/>
    </row>
    <row r="44" spans="1:13" ht="25" customHeight="1">
      <c r="A44" s="1">
        <v>32</v>
      </c>
      <c r="B44" s="13" t="s">
        <v>97</v>
      </c>
      <c r="C44" s="13" t="s">
        <v>37</v>
      </c>
      <c r="D44" s="7" t="s">
        <v>5</v>
      </c>
      <c r="E44" s="15">
        <v>12999.999999999996</v>
      </c>
      <c r="F44" s="2"/>
      <c r="G44" s="3"/>
      <c r="H44" s="4"/>
      <c r="I44" s="4">
        <f t="shared" si="0"/>
        <v>0</v>
      </c>
      <c r="J44" s="5"/>
      <c r="K44" s="5"/>
      <c r="L44" s="5"/>
      <c r="M44" s="5"/>
    </row>
    <row r="45" spans="1:13" ht="25" customHeight="1">
      <c r="A45" s="1">
        <v>33</v>
      </c>
      <c r="B45" s="13" t="s">
        <v>62</v>
      </c>
      <c r="C45" s="13" t="s">
        <v>38</v>
      </c>
      <c r="D45" s="7" t="s">
        <v>11</v>
      </c>
      <c r="E45" s="15">
        <v>2599.9999999999995</v>
      </c>
      <c r="F45" s="2"/>
      <c r="G45" s="3"/>
      <c r="H45" s="4"/>
      <c r="I45" s="4">
        <f t="shared" si="0"/>
        <v>0</v>
      </c>
      <c r="J45" s="5"/>
      <c r="K45" s="5"/>
      <c r="L45" s="5"/>
      <c r="M45" s="5"/>
    </row>
    <row r="46" spans="1:13" ht="25" customHeight="1">
      <c r="A46" s="6">
        <v>34</v>
      </c>
      <c r="B46" s="13" t="s">
        <v>98</v>
      </c>
      <c r="C46" s="13" t="s">
        <v>135</v>
      </c>
      <c r="D46" s="7" t="s">
        <v>8</v>
      </c>
      <c r="E46" s="15">
        <v>649.99999999999989</v>
      </c>
      <c r="F46" s="2"/>
      <c r="G46" s="3"/>
      <c r="H46" s="4"/>
      <c r="I46" s="4">
        <f t="shared" si="0"/>
        <v>0</v>
      </c>
      <c r="J46" s="5"/>
      <c r="K46" s="5"/>
      <c r="L46" s="5"/>
      <c r="M46" s="5"/>
    </row>
    <row r="47" spans="1:13" ht="25" customHeight="1">
      <c r="A47" s="1">
        <v>35</v>
      </c>
      <c r="B47" s="13" t="s">
        <v>99</v>
      </c>
      <c r="C47" s="13" t="s">
        <v>136</v>
      </c>
      <c r="D47" s="7" t="s">
        <v>11</v>
      </c>
      <c r="E47" s="15">
        <v>1299.9999999999998</v>
      </c>
      <c r="F47" s="2"/>
      <c r="G47" s="3"/>
      <c r="H47" s="4"/>
      <c r="I47" s="4">
        <f t="shared" si="0"/>
        <v>0</v>
      </c>
      <c r="J47" s="5"/>
      <c r="K47" s="5"/>
      <c r="L47" s="5"/>
      <c r="M47" s="5"/>
    </row>
    <row r="48" spans="1:13" ht="25" customHeight="1">
      <c r="A48" s="1">
        <v>36</v>
      </c>
      <c r="B48" s="13" t="s">
        <v>100</v>
      </c>
      <c r="C48" s="13" t="s">
        <v>137</v>
      </c>
      <c r="D48" s="7" t="s">
        <v>8</v>
      </c>
      <c r="E48" s="15">
        <v>2200.6637833723403</v>
      </c>
      <c r="F48" s="2"/>
      <c r="G48" s="3"/>
      <c r="H48" s="4"/>
      <c r="I48" s="4">
        <f t="shared" si="0"/>
        <v>0</v>
      </c>
      <c r="J48" s="5"/>
      <c r="K48" s="5"/>
      <c r="L48" s="5"/>
      <c r="M48" s="5"/>
    </row>
    <row r="49" spans="1:13" ht="25" customHeight="1">
      <c r="A49" s="6">
        <v>37</v>
      </c>
      <c r="B49" s="13" t="s">
        <v>63</v>
      </c>
      <c r="C49" s="13" t="s">
        <v>17</v>
      </c>
      <c r="D49" s="7" t="s">
        <v>4</v>
      </c>
      <c r="E49" s="15">
        <v>259999.99999999994</v>
      </c>
      <c r="F49" s="2"/>
      <c r="G49" s="3"/>
      <c r="H49" s="4"/>
      <c r="I49" s="4">
        <f t="shared" si="0"/>
        <v>0</v>
      </c>
      <c r="J49" s="5"/>
      <c r="K49" s="5"/>
      <c r="L49" s="5"/>
      <c r="M49" s="5"/>
    </row>
    <row r="50" spans="1:13" ht="25" customHeight="1">
      <c r="A50" s="1">
        <v>38</v>
      </c>
      <c r="B50" s="13" t="s">
        <v>15</v>
      </c>
      <c r="C50" s="13"/>
      <c r="D50" s="7" t="s">
        <v>13</v>
      </c>
      <c r="E50" s="15">
        <v>259.99999999999994</v>
      </c>
      <c r="F50" s="2"/>
      <c r="G50" s="3"/>
      <c r="H50" s="4"/>
      <c r="I50" s="4">
        <f t="shared" si="0"/>
        <v>0</v>
      </c>
      <c r="J50" s="5"/>
      <c r="K50" s="5"/>
      <c r="L50" s="5"/>
      <c r="M50" s="5"/>
    </row>
    <row r="51" spans="1:13" ht="25" customHeight="1">
      <c r="A51" s="1">
        <v>39</v>
      </c>
      <c r="B51" s="13" t="s">
        <v>64</v>
      </c>
      <c r="C51" s="13" t="s">
        <v>138</v>
      </c>
      <c r="D51" s="7" t="s">
        <v>8</v>
      </c>
      <c r="E51" s="15">
        <v>129.99999999999997</v>
      </c>
      <c r="F51" s="2"/>
      <c r="G51" s="3"/>
      <c r="H51" s="4"/>
      <c r="I51" s="4">
        <f t="shared" si="0"/>
        <v>0</v>
      </c>
      <c r="J51" s="5"/>
      <c r="K51" s="5"/>
      <c r="L51" s="5"/>
      <c r="M51" s="5"/>
    </row>
    <row r="52" spans="1:13" ht="25" customHeight="1">
      <c r="A52" s="6">
        <v>40</v>
      </c>
      <c r="B52" s="13" t="s">
        <v>101</v>
      </c>
      <c r="C52" s="13" t="s">
        <v>39</v>
      </c>
      <c r="D52" s="7" t="s">
        <v>4</v>
      </c>
      <c r="E52" s="15">
        <v>38999.999999999993</v>
      </c>
      <c r="F52" s="2"/>
      <c r="G52" s="3"/>
      <c r="H52" s="4"/>
      <c r="I52" s="4">
        <f t="shared" si="0"/>
        <v>0</v>
      </c>
      <c r="J52" s="5"/>
      <c r="K52" s="5"/>
      <c r="L52" s="5"/>
      <c r="M52" s="5"/>
    </row>
    <row r="53" spans="1:13" ht="25" customHeight="1">
      <c r="A53" s="1">
        <v>41</v>
      </c>
      <c r="B53" s="13" t="s">
        <v>65</v>
      </c>
      <c r="C53" s="13" t="s">
        <v>40</v>
      </c>
      <c r="D53" s="7" t="s">
        <v>8</v>
      </c>
      <c r="E53" s="15">
        <v>778.6132304806315</v>
      </c>
      <c r="F53" s="2"/>
      <c r="G53" s="3"/>
      <c r="H53" s="4"/>
      <c r="I53" s="4">
        <f t="shared" si="0"/>
        <v>0</v>
      </c>
      <c r="J53" s="5"/>
      <c r="K53" s="5"/>
      <c r="L53" s="5"/>
      <c r="M53" s="5"/>
    </row>
    <row r="54" spans="1:13" ht="25" customHeight="1">
      <c r="A54" s="1">
        <v>42</v>
      </c>
      <c r="B54" s="13" t="s">
        <v>65</v>
      </c>
      <c r="C54" s="13" t="s">
        <v>139</v>
      </c>
      <c r="D54" s="7" t="s">
        <v>6</v>
      </c>
      <c r="E54" s="15">
        <v>2599.9999999999995</v>
      </c>
      <c r="F54" s="2"/>
      <c r="G54" s="3"/>
      <c r="H54" s="4"/>
      <c r="I54" s="4">
        <f t="shared" si="0"/>
        <v>0</v>
      </c>
      <c r="J54" s="5"/>
      <c r="K54" s="5"/>
      <c r="L54" s="5"/>
      <c r="M54" s="5"/>
    </row>
    <row r="55" spans="1:13" ht="25" customHeight="1">
      <c r="A55" s="6">
        <v>43</v>
      </c>
      <c r="B55" s="13" t="s">
        <v>102</v>
      </c>
      <c r="C55" s="13" t="s">
        <v>41</v>
      </c>
      <c r="D55" s="7" t="s">
        <v>4</v>
      </c>
      <c r="E55" s="15">
        <v>90999.999999999985</v>
      </c>
      <c r="F55" s="2"/>
      <c r="G55" s="3"/>
      <c r="H55" s="4"/>
      <c r="I55" s="4">
        <f t="shared" si="0"/>
        <v>0</v>
      </c>
      <c r="J55" s="5"/>
      <c r="K55" s="5"/>
      <c r="L55" s="5"/>
      <c r="M55" s="5"/>
    </row>
    <row r="56" spans="1:13" ht="25" customHeight="1">
      <c r="A56" s="1">
        <v>44</v>
      </c>
      <c r="B56" s="13" t="s">
        <v>65</v>
      </c>
      <c r="C56" s="13" t="s">
        <v>26</v>
      </c>
      <c r="D56" s="7" t="s">
        <v>4</v>
      </c>
      <c r="E56" s="15">
        <v>129999.99999999997</v>
      </c>
      <c r="F56" s="2"/>
      <c r="G56" s="3"/>
      <c r="H56" s="4"/>
      <c r="I56" s="4">
        <f t="shared" si="0"/>
        <v>0</v>
      </c>
      <c r="J56" s="5"/>
      <c r="K56" s="5"/>
      <c r="L56" s="5"/>
      <c r="M56" s="5"/>
    </row>
    <row r="57" spans="1:13" ht="25" customHeight="1">
      <c r="A57" s="1">
        <v>45</v>
      </c>
      <c r="B57" s="13" t="s">
        <v>103</v>
      </c>
      <c r="C57" s="13" t="s">
        <v>28</v>
      </c>
      <c r="D57" s="7" t="s">
        <v>9</v>
      </c>
      <c r="E57" s="15">
        <v>389.99999999999989</v>
      </c>
      <c r="F57" s="2"/>
      <c r="G57" s="3"/>
      <c r="H57" s="4"/>
      <c r="I57" s="4">
        <f t="shared" si="0"/>
        <v>0</v>
      </c>
      <c r="J57" s="5"/>
      <c r="K57" s="5"/>
      <c r="L57" s="5"/>
      <c r="M57" s="5"/>
    </row>
    <row r="58" spans="1:13" ht="25" customHeight="1">
      <c r="A58" s="6">
        <v>46</v>
      </c>
      <c r="B58" s="13" t="s">
        <v>103</v>
      </c>
      <c r="C58" s="13" t="s">
        <v>140</v>
      </c>
      <c r="D58" s="7" t="s">
        <v>4</v>
      </c>
      <c r="E58" s="15">
        <v>7799.9999999999982</v>
      </c>
      <c r="F58" s="2"/>
      <c r="G58" s="3"/>
      <c r="H58" s="4"/>
      <c r="I58" s="4">
        <f t="shared" si="0"/>
        <v>0</v>
      </c>
      <c r="J58" s="5"/>
      <c r="K58" s="5"/>
      <c r="L58" s="5"/>
      <c r="M58" s="5"/>
    </row>
    <row r="59" spans="1:13" ht="25" customHeight="1">
      <c r="A59" s="1">
        <v>47</v>
      </c>
      <c r="B59" s="13" t="s">
        <v>104</v>
      </c>
      <c r="C59" s="13" t="s">
        <v>141</v>
      </c>
      <c r="D59" s="7" t="s">
        <v>5</v>
      </c>
      <c r="E59" s="15">
        <v>3899.9999999999991</v>
      </c>
      <c r="F59" s="2"/>
      <c r="G59" s="3"/>
      <c r="H59" s="4"/>
      <c r="I59" s="4">
        <f t="shared" si="0"/>
        <v>0</v>
      </c>
      <c r="J59" s="5"/>
      <c r="K59" s="5"/>
      <c r="L59" s="5"/>
      <c r="M59" s="5"/>
    </row>
    <row r="60" spans="1:13" ht="25" customHeight="1">
      <c r="A60" s="1">
        <v>48</v>
      </c>
      <c r="B60" s="13" t="s">
        <v>105</v>
      </c>
      <c r="C60" s="13" t="s">
        <v>29</v>
      </c>
      <c r="D60" s="7" t="s">
        <v>6</v>
      </c>
      <c r="E60" s="15">
        <v>5199.9999999999991</v>
      </c>
      <c r="F60" s="2"/>
      <c r="G60" s="3"/>
      <c r="H60" s="4"/>
      <c r="I60" s="4">
        <f t="shared" si="0"/>
        <v>0</v>
      </c>
      <c r="J60" s="5"/>
      <c r="K60" s="5"/>
      <c r="L60" s="5"/>
      <c r="M60" s="5"/>
    </row>
    <row r="61" spans="1:13" ht="25" customHeight="1">
      <c r="A61" s="6">
        <v>49</v>
      </c>
      <c r="B61" s="13" t="s">
        <v>105</v>
      </c>
      <c r="C61" s="13" t="s">
        <v>27</v>
      </c>
      <c r="D61" s="7" t="s">
        <v>4</v>
      </c>
      <c r="E61" s="15">
        <v>259999.99999999994</v>
      </c>
      <c r="F61" s="2"/>
      <c r="G61" s="3"/>
      <c r="H61" s="4"/>
      <c r="I61" s="4">
        <f t="shared" si="0"/>
        <v>0</v>
      </c>
      <c r="J61" s="5"/>
      <c r="K61" s="5"/>
      <c r="L61" s="5"/>
      <c r="M61" s="5"/>
    </row>
    <row r="62" spans="1:13" ht="25" customHeight="1">
      <c r="A62" s="1">
        <v>50</v>
      </c>
      <c r="B62" s="13" t="s">
        <v>106</v>
      </c>
      <c r="C62" s="13" t="s">
        <v>42</v>
      </c>
      <c r="D62" s="7" t="s">
        <v>4</v>
      </c>
      <c r="E62" s="15">
        <v>708355.55555555527</v>
      </c>
      <c r="F62" s="2"/>
      <c r="G62" s="3"/>
      <c r="H62" s="4"/>
      <c r="I62" s="4">
        <f t="shared" si="0"/>
        <v>0</v>
      </c>
      <c r="J62" s="5"/>
      <c r="K62" s="5"/>
      <c r="L62" s="5"/>
      <c r="M62" s="5"/>
    </row>
    <row r="63" spans="1:13" ht="25" customHeight="1">
      <c r="A63" s="1">
        <v>51</v>
      </c>
      <c r="B63" s="13" t="s">
        <v>107</v>
      </c>
      <c r="C63" s="13" t="s">
        <v>30</v>
      </c>
      <c r="D63" s="7" t="s">
        <v>6</v>
      </c>
      <c r="E63" s="15">
        <v>2599.9999999999995</v>
      </c>
      <c r="F63" s="2"/>
      <c r="G63" s="3"/>
      <c r="H63" s="4"/>
      <c r="I63" s="4">
        <f t="shared" si="0"/>
        <v>0</v>
      </c>
      <c r="J63" s="5"/>
      <c r="K63" s="5"/>
      <c r="L63" s="5"/>
      <c r="M63" s="5"/>
    </row>
    <row r="64" spans="1:13" ht="25" customHeight="1">
      <c r="A64" s="6">
        <v>52</v>
      </c>
      <c r="B64" s="13" t="s">
        <v>107</v>
      </c>
      <c r="C64" s="13" t="s">
        <v>43</v>
      </c>
      <c r="D64" s="7" t="s">
        <v>4</v>
      </c>
      <c r="E64" s="15">
        <v>779.99999999999977</v>
      </c>
      <c r="F64" s="2"/>
      <c r="G64" s="3"/>
      <c r="H64" s="4"/>
      <c r="I64" s="4">
        <f t="shared" si="0"/>
        <v>0</v>
      </c>
      <c r="J64" s="5"/>
      <c r="K64" s="5"/>
      <c r="L64" s="5"/>
      <c r="M64" s="5"/>
    </row>
    <row r="65" spans="1:13" ht="25" customHeight="1">
      <c r="A65" s="1">
        <v>53</v>
      </c>
      <c r="B65" s="13" t="s">
        <v>107</v>
      </c>
      <c r="C65" s="13" t="s">
        <v>31</v>
      </c>
      <c r="D65" s="7" t="s">
        <v>4</v>
      </c>
      <c r="E65" s="15">
        <v>51999.999999999985</v>
      </c>
      <c r="F65" s="2"/>
      <c r="G65" s="3"/>
      <c r="H65" s="4"/>
      <c r="I65" s="4">
        <f t="shared" si="0"/>
        <v>0</v>
      </c>
      <c r="J65" s="5"/>
      <c r="K65" s="5"/>
      <c r="L65" s="5"/>
      <c r="M65" s="5"/>
    </row>
    <row r="66" spans="1:13" ht="28" customHeight="1">
      <c r="A66" s="1">
        <v>54</v>
      </c>
      <c r="B66" s="14" t="s">
        <v>108</v>
      </c>
      <c r="C66" s="14" t="s">
        <v>142</v>
      </c>
      <c r="D66" s="12" t="s">
        <v>8</v>
      </c>
      <c r="E66" s="16">
        <v>129.99999999999997</v>
      </c>
      <c r="F66" s="2"/>
      <c r="G66" s="3"/>
      <c r="H66" s="4"/>
      <c r="I66" s="4">
        <f t="shared" si="0"/>
        <v>0</v>
      </c>
      <c r="J66" s="5"/>
      <c r="K66" s="5"/>
      <c r="L66" s="5"/>
      <c r="M66" s="5"/>
    </row>
    <row r="67" spans="1:13" ht="25" customHeight="1">
      <c r="A67" s="6">
        <v>55</v>
      </c>
      <c r="B67" s="13" t="s">
        <v>109</v>
      </c>
      <c r="C67" s="13" t="s">
        <v>44</v>
      </c>
      <c r="D67" s="7" t="s">
        <v>8</v>
      </c>
      <c r="E67" s="15">
        <v>259.99999999999994</v>
      </c>
      <c r="F67" s="2"/>
      <c r="G67" s="3"/>
      <c r="H67" s="4"/>
      <c r="I67" s="4">
        <f t="shared" si="0"/>
        <v>0</v>
      </c>
      <c r="J67" s="5"/>
      <c r="K67" s="5"/>
      <c r="L67" s="5"/>
      <c r="M67" s="5"/>
    </row>
    <row r="68" spans="1:13" ht="25" customHeight="1">
      <c r="A68" s="1">
        <v>56</v>
      </c>
      <c r="B68" s="13" t="s">
        <v>110</v>
      </c>
      <c r="C68" s="13" t="s">
        <v>45</v>
      </c>
      <c r="D68" s="7" t="s">
        <v>14</v>
      </c>
      <c r="E68" s="15">
        <v>129.99999999999997</v>
      </c>
      <c r="F68" s="2"/>
      <c r="G68" s="3"/>
      <c r="H68" s="4"/>
      <c r="I68" s="4">
        <f t="shared" si="0"/>
        <v>0</v>
      </c>
      <c r="J68" s="5"/>
      <c r="K68" s="5"/>
      <c r="L68" s="5"/>
      <c r="M68" s="5"/>
    </row>
    <row r="69" spans="1:13" ht="25" customHeight="1">
      <c r="A69" s="1">
        <v>57</v>
      </c>
      <c r="B69" s="13" t="s">
        <v>111</v>
      </c>
      <c r="C69" s="13" t="s">
        <v>143</v>
      </c>
      <c r="D69" s="7" t="s">
        <v>16</v>
      </c>
      <c r="E69" s="15">
        <v>519.99999999999989</v>
      </c>
      <c r="F69" s="2"/>
      <c r="G69" s="3"/>
      <c r="H69" s="4"/>
      <c r="I69" s="4">
        <f t="shared" si="0"/>
        <v>0</v>
      </c>
      <c r="J69" s="5"/>
      <c r="K69" s="5"/>
      <c r="L69" s="5"/>
      <c r="M69" s="5"/>
    </row>
    <row r="70" spans="1:13" ht="25" customHeight="1">
      <c r="A70" s="6">
        <v>58</v>
      </c>
      <c r="B70" s="13" t="s">
        <v>112</v>
      </c>
      <c r="C70" s="13" t="s">
        <v>46</v>
      </c>
      <c r="D70" s="7" t="s">
        <v>5</v>
      </c>
      <c r="E70" s="15">
        <v>389.99999999999989</v>
      </c>
      <c r="F70" s="2"/>
      <c r="G70" s="3"/>
      <c r="H70" s="4"/>
      <c r="I70" s="4">
        <f t="shared" si="0"/>
        <v>0</v>
      </c>
      <c r="J70" s="5"/>
      <c r="K70" s="5"/>
      <c r="L70" s="5"/>
      <c r="M70" s="5"/>
    </row>
    <row r="71" spans="1:13" ht="25" customHeight="1">
      <c r="A71" s="1">
        <v>59</v>
      </c>
      <c r="B71" s="14" t="s">
        <v>113</v>
      </c>
      <c r="C71" s="14" t="s">
        <v>144</v>
      </c>
      <c r="D71" s="12" t="s">
        <v>8</v>
      </c>
      <c r="E71" s="16">
        <v>129.99999999999997</v>
      </c>
      <c r="F71" s="2"/>
      <c r="G71" s="3"/>
      <c r="H71" s="4"/>
      <c r="I71" s="4">
        <f t="shared" si="0"/>
        <v>0</v>
      </c>
      <c r="J71" s="5"/>
      <c r="K71" s="5"/>
      <c r="L71" s="5"/>
      <c r="M71" s="5"/>
    </row>
    <row r="72" spans="1:13" ht="25" customHeight="1">
      <c r="A72" s="1">
        <v>60</v>
      </c>
      <c r="B72" s="13" t="s">
        <v>114</v>
      </c>
      <c r="C72" s="13" t="s">
        <v>32</v>
      </c>
      <c r="D72" s="7" t="s">
        <v>6</v>
      </c>
      <c r="E72" s="15">
        <v>2599.9999999999995</v>
      </c>
      <c r="F72" s="2"/>
      <c r="G72" s="3"/>
      <c r="H72" s="4"/>
      <c r="I72" s="4">
        <f t="shared" si="0"/>
        <v>0</v>
      </c>
      <c r="J72" s="5"/>
      <c r="K72" s="5"/>
      <c r="L72" s="5"/>
      <c r="M72" s="5"/>
    </row>
    <row r="73" spans="1:13" ht="25" customHeight="1">
      <c r="A73" s="6">
        <v>61</v>
      </c>
      <c r="B73" s="13" t="s">
        <v>111</v>
      </c>
      <c r="C73" s="14" t="s">
        <v>145</v>
      </c>
      <c r="D73" s="7" t="s">
        <v>4</v>
      </c>
      <c r="E73" s="15">
        <v>38999.999999999993</v>
      </c>
      <c r="F73" s="2"/>
      <c r="G73" s="3"/>
      <c r="H73" s="4"/>
      <c r="I73" s="4">
        <f t="shared" si="0"/>
        <v>0</v>
      </c>
      <c r="J73" s="5"/>
      <c r="K73" s="5"/>
      <c r="L73" s="5"/>
      <c r="M73" s="5"/>
    </row>
    <row r="74" spans="1:13" ht="25" customHeight="1">
      <c r="A74" s="1">
        <v>62</v>
      </c>
      <c r="B74" s="13" t="s">
        <v>115</v>
      </c>
      <c r="C74" s="13" t="s">
        <v>146</v>
      </c>
      <c r="D74" s="7" t="s">
        <v>9</v>
      </c>
      <c r="E74" s="15">
        <v>2599.9999999999995</v>
      </c>
      <c r="F74" s="2"/>
      <c r="G74" s="3"/>
      <c r="H74" s="4"/>
      <c r="I74" s="4">
        <f t="shared" si="0"/>
        <v>0</v>
      </c>
      <c r="J74" s="5"/>
      <c r="K74" s="5"/>
      <c r="L74" s="5"/>
      <c r="M74" s="5"/>
    </row>
    <row r="75" spans="1:13" ht="27" customHeight="1">
      <c r="A75" s="1">
        <v>63</v>
      </c>
      <c r="B75" s="13" t="s">
        <v>116</v>
      </c>
      <c r="C75" s="13" t="s">
        <v>33</v>
      </c>
      <c r="D75" s="7" t="s">
        <v>11</v>
      </c>
      <c r="E75" s="15">
        <v>2599.9999999999995</v>
      </c>
      <c r="F75" s="2"/>
      <c r="G75" s="3"/>
      <c r="H75" s="4"/>
      <c r="I75" s="4">
        <f t="shared" si="0"/>
        <v>0</v>
      </c>
      <c r="J75" s="5"/>
      <c r="K75" s="5"/>
      <c r="L75" s="5"/>
      <c r="M75" s="5"/>
    </row>
    <row r="76" spans="1:13" ht="25" customHeight="1">
      <c r="A76" s="6">
        <v>64</v>
      </c>
      <c r="B76" s="14" t="s">
        <v>66</v>
      </c>
      <c r="C76" s="14" t="s">
        <v>147</v>
      </c>
      <c r="D76" s="12" t="s">
        <v>5</v>
      </c>
      <c r="E76" s="16">
        <v>12999.999999999996</v>
      </c>
      <c r="F76" s="2"/>
      <c r="G76" s="3"/>
      <c r="H76" s="4"/>
      <c r="I76" s="4">
        <f t="shared" si="0"/>
        <v>0</v>
      </c>
      <c r="J76" s="5"/>
      <c r="K76" s="5"/>
      <c r="L76" s="5"/>
      <c r="M76" s="5"/>
    </row>
    <row r="77" spans="1:13" ht="19">
      <c r="A77" s="25" t="s">
        <v>71</v>
      </c>
      <c r="B77" s="25"/>
      <c r="C77" s="25"/>
      <c r="D77" s="25"/>
      <c r="E77" s="25"/>
      <c r="F77" s="25"/>
      <c r="G77" s="25"/>
      <c r="H77" s="26">
        <f>SUM(I13:I76)</f>
        <v>0</v>
      </c>
      <c r="I77" s="26"/>
      <c r="J77" s="26"/>
      <c r="K77" s="26"/>
      <c r="L77" s="26"/>
      <c r="M77" s="26"/>
    </row>
    <row r="78" spans="1:13" ht="19">
      <c r="A78" s="25" t="s">
        <v>72</v>
      </c>
      <c r="B78" s="25"/>
      <c r="C78" s="25"/>
      <c r="D78" s="25"/>
      <c r="E78" s="25"/>
      <c r="F78" s="25"/>
      <c r="G78" s="25"/>
      <c r="H78" s="26">
        <f>H77*2/100</f>
        <v>0</v>
      </c>
      <c r="I78" s="26"/>
      <c r="J78" s="26"/>
      <c r="K78" s="26"/>
      <c r="L78" s="26"/>
      <c r="M78" s="26"/>
    </row>
    <row r="79" spans="1:13" ht="19">
      <c r="A79" s="25" t="s">
        <v>73</v>
      </c>
      <c r="B79" s="25"/>
      <c r="C79" s="25"/>
      <c r="D79" s="25"/>
      <c r="E79" s="25"/>
      <c r="F79" s="25"/>
      <c r="G79" s="25"/>
      <c r="H79" s="26">
        <f>H77-H78</f>
        <v>0</v>
      </c>
      <c r="I79" s="26"/>
      <c r="J79" s="26"/>
      <c r="K79" s="26"/>
      <c r="L79" s="26"/>
      <c r="M79" s="26"/>
    </row>
    <row r="80" spans="1:13" ht="19">
      <c r="A80" s="10"/>
      <c r="B80" s="10"/>
      <c r="C80" s="10"/>
      <c r="D80" s="10"/>
      <c r="E80" s="10"/>
      <c r="F80" s="10"/>
      <c r="G80" s="10"/>
      <c r="H80" s="11"/>
      <c r="I80" s="11"/>
      <c r="J80" s="11"/>
      <c r="K80" s="11"/>
      <c r="L80" s="11"/>
      <c r="M80" s="11"/>
    </row>
    <row r="81" spans="1:13" ht="103" customHeight="1">
      <c r="A81" s="20" t="s">
        <v>149</v>
      </c>
      <c r="B81" s="21"/>
      <c r="C81" s="21"/>
      <c r="D81" s="21"/>
      <c r="E81" s="21"/>
      <c r="F81" s="21"/>
      <c r="G81" s="21"/>
      <c r="H81" s="21"/>
      <c r="I81" s="21"/>
      <c r="J81" s="21"/>
      <c r="K81" s="21"/>
      <c r="L81" s="21"/>
      <c r="M81" s="21"/>
    </row>
  </sheetData>
  <protectedRanges>
    <protectedRange sqref="B13:B76" name="Range3_1_1_7_6_1"/>
  </protectedRanges>
  <mergeCells count="22">
    <mergeCell ref="A9:M9"/>
    <mergeCell ref="A81:M81"/>
    <mergeCell ref="A2:M5"/>
    <mergeCell ref="A6:M6"/>
    <mergeCell ref="A7:M7"/>
    <mergeCell ref="A10:M10"/>
    <mergeCell ref="A8:M8"/>
    <mergeCell ref="A77:G77"/>
    <mergeCell ref="A78:G78"/>
    <mergeCell ref="A79:G79"/>
    <mergeCell ref="H77:M77"/>
    <mergeCell ref="H78:M78"/>
    <mergeCell ref="H79:M79"/>
    <mergeCell ref="H11:H12"/>
    <mergeCell ref="I11:I12"/>
    <mergeCell ref="J11:L11"/>
    <mergeCell ref="M11:M12"/>
    <mergeCell ref="A11:A12"/>
    <mergeCell ref="C11:C12"/>
    <mergeCell ref="D11:D12"/>
    <mergeCell ref="E11:E12"/>
    <mergeCell ref="F11:G11"/>
  </mergeCells>
  <pageMargins left="0.7" right="0.7" top="0.75" bottom="0.75" header="0.3" footer="0.3"/>
  <pageSetup scale="50" orientation="landscape" r:id="rId1"/>
  <rowBreaks count="1" manualBreakCount="1">
    <brk id="40" max="14" man="1"/>
  </rowBreaks>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Medicine </vt:lpstr>
      <vt:lpstr>'Medicine '!Print_Area</vt:lpstr>
    </vt:vector>
  </TitlesOfParts>
  <Company>Moorche 30 DVDs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MRT www.Win2Farsi.com</dc:creator>
  <cp:lastModifiedBy>Microsoft Office User</cp:lastModifiedBy>
  <cp:lastPrinted>2023-10-31T06:03:58Z</cp:lastPrinted>
  <dcterms:created xsi:type="dcterms:W3CDTF">2023-10-14T04:18:22Z</dcterms:created>
  <dcterms:modified xsi:type="dcterms:W3CDTF">2023-11-20T07:04:31Z</dcterms:modified>
</cp:coreProperties>
</file>