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CHRO - Dr. Jawad\1. ACHRO RFP''s\0000.Mazar Sharif\Mazar Sharif New Project in July 2023\"/>
    </mc:Choice>
  </mc:AlternateContent>
  <bookViews>
    <workbookView showHorizontalScroll="0" showVerticalScroll="0" xWindow="0" yWindow="0" windowWidth="20490" windowHeight="7620"/>
  </bookViews>
  <sheets>
    <sheet name="BoQ for Abou Mohammad School" sheetId="1" r:id="rId1"/>
  </sheets>
  <definedNames>
    <definedName name="_xlnm.Print_Area" localSheetId="0">'BoQ for Abou Mohammad School'!$A$1:$F$82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6" i="1" l="1"/>
  <c r="C75" i="1"/>
  <c r="F47" i="1"/>
  <c r="F25" i="1"/>
  <c r="F69" i="1" l="1"/>
  <c r="F70" i="1"/>
  <c r="F71" i="1"/>
  <c r="F68" i="1"/>
  <c r="F46" i="1"/>
  <c r="F45" i="1"/>
  <c r="F44" i="1"/>
  <c r="F42" i="1"/>
  <c r="F41" i="1"/>
  <c r="F40" i="1"/>
  <c r="F38" i="1"/>
  <c r="F37" i="1"/>
  <c r="F36" i="1"/>
  <c r="F34" i="1"/>
  <c r="F33" i="1"/>
  <c r="F32" i="1"/>
  <c r="F30" i="1"/>
  <c r="F29" i="1"/>
  <c r="F28" i="1"/>
  <c r="F49" i="1" l="1"/>
  <c r="F50" i="1" s="1"/>
  <c r="C77" i="1" s="1"/>
  <c r="F77" i="1" s="1"/>
  <c r="F59" i="1"/>
  <c r="F58" i="1"/>
  <c r="F57" i="1"/>
  <c r="F56" i="1"/>
  <c r="F55" i="1"/>
  <c r="F54" i="1"/>
  <c r="F53" i="1"/>
  <c r="F52" i="1"/>
  <c r="F24" i="1"/>
  <c r="F72" i="1" l="1"/>
  <c r="C81" i="1" s="1"/>
  <c r="C82" i="1" s="1"/>
  <c r="F60" i="1"/>
  <c r="C78" i="1" s="1"/>
  <c r="F78" i="1" s="1"/>
  <c r="F81" i="1" l="1"/>
  <c r="F62" i="1" l="1"/>
  <c r="F63" i="1" s="1"/>
  <c r="C79" i="1" s="1"/>
  <c r="F79" i="1" s="1"/>
  <c r="F14" i="1" l="1"/>
  <c r="F76" i="1" l="1"/>
  <c r="F65" i="1"/>
  <c r="F66" i="1" s="1"/>
  <c r="C80" i="1" s="1"/>
  <c r="F80" i="1" s="1"/>
  <c r="F16" i="1" l="1"/>
  <c r="F23" i="1"/>
  <c r="F21" i="1"/>
  <c r="F19" i="1"/>
  <c r="F18" i="1"/>
  <c r="F15" i="1"/>
  <c r="F13" i="1"/>
  <c r="F75" i="1" l="1"/>
  <c r="F82" i="1" s="1"/>
</calcChain>
</file>

<file path=xl/sharedStrings.xml><?xml version="1.0" encoding="utf-8"?>
<sst xmlns="http://schemas.openxmlformats.org/spreadsheetml/2006/main" count="125" uniqueCount="77">
  <si>
    <t>m</t>
  </si>
  <si>
    <t>Total cost AFN</t>
  </si>
  <si>
    <t>No</t>
  </si>
  <si>
    <t>Project cost per activity in AFN</t>
  </si>
  <si>
    <t>Cost in USD</t>
  </si>
  <si>
    <t>Description of Activities</t>
  </si>
  <si>
    <t>Quantity</t>
  </si>
  <si>
    <t>Summary of BoQ</t>
  </si>
  <si>
    <t xml:space="preserve">Grand-Total </t>
  </si>
  <si>
    <t>Unit cost/AFN</t>
  </si>
  <si>
    <t>Unit</t>
  </si>
  <si>
    <t>Items' description</t>
  </si>
  <si>
    <t>m²</t>
  </si>
  <si>
    <t>Set</t>
  </si>
  <si>
    <t>Provision and supply of furniture for principal, headmaster and teachers' offices of the school</t>
  </si>
  <si>
    <t xml:space="preserve">Provision and supply of one set sofa / couch, local made, good quality medium grade for seven persons including tables for principle and headmaster offices, prior to procurement and supply to the site the sample should be approved by in charge responsible. </t>
  </si>
  <si>
    <t xml:space="preserve">Provision and supply of table (140cm x60cmx75cm) local made from best quality plywood, having drawers at both sides, for headmaster of the school, Turkish, prior to procurement and supply to the site the sample should be approved by in charge responsible. </t>
  </si>
  <si>
    <t xml:space="preserve">Provision and supply of chair (Sabet ثابت بازو دار ) for teachers, local made in Kabul best quality, prior to procurement and supply to the site the sample should be approved by in charge responsible. </t>
  </si>
  <si>
    <t xml:space="preserve">Provision and supply of table (140cm x60cmx75cm) local made from best quality plywood, having drawers at both sides, for headmaster of the school, prior to procurement and supply to the site the sample should be approved by in charge responsible. </t>
  </si>
  <si>
    <t xml:space="preserve">Provision and supply of table (140cm x70cmx75cm) for principle of the school, made in Turkish, prior to procurement and supply to the site the sample should be approved by in charge responsible. </t>
  </si>
  <si>
    <t xml:space="preserve">Provision and supply of chair (rational) for principle of the school, prior to procurement and supply to the site the sample should be approved by in charge responsible. </t>
  </si>
  <si>
    <t xml:space="preserve">Provision and supply of chair ( ثابت بازو دار نکلی خارجی )for headmaster of the school, foreign made, prior to procurement and supply to the site the sample should be approved by in charge responsible. </t>
  </si>
  <si>
    <t xml:space="preserve">Provision and supply of files' shelves (120cm x40cmx190cm) local made from best quality plywood, having 3 panels with 4mm glasses and three panels with plywood at bottom , for principle and headmaster offices,  prior to procurement and supply to the site the sample should be approved by in charge responsible. </t>
  </si>
  <si>
    <r>
      <t xml:space="preserve">Painting of entire Exterior walls: </t>
    </r>
    <r>
      <rPr>
        <sz val="11"/>
        <color theme="1"/>
        <rFont val="Calibri"/>
        <family val="2"/>
        <scheme val="minor"/>
      </rPr>
      <t>with 100 % best quality washable paint in minimum of three coats at out side for exterior walls. Applying silicate-based or adequate paint coating on exterior walls, with high- quality of plastic paint and resistance, excellent hiding capacity and resistance against atmospheric acid-pollutants.
The scaffolding should be included in unit rate. 
Painting color according choice of client.</t>
    </r>
  </si>
  <si>
    <t>Painting of the guard room</t>
  </si>
  <si>
    <t>Painting of boundary wall</t>
  </si>
  <si>
    <t>Sub-Total Provision and supply of furniture for principal, headmaster and teachers' offices of the school</t>
  </si>
  <si>
    <r>
      <rPr>
        <b/>
        <sz val="11"/>
        <color theme="1"/>
        <rFont val="Calibri"/>
        <family val="2"/>
        <scheme val="minor"/>
      </rPr>
      <t>Provision and Supply of movable PVC Trash Bins ( 2 wheeled category)</t>
    </r>
    <r>
      <rPr>
        <sz val="11"/>
        <color theme="1"/>
        <rFont val="Calibri"/>
        <family val="2"/>
        <scheme val="minor"/>
      </rPr>
      <t xml:space="preserve"> , h=94cm, dia=45cm, product of DELTA INTEGRATED INDUSTRIES, prior to provision and supply, approval of sample is a must.</t>
    </r>
  </si>
  <si>
    <r>
      <rPr>
        <b/>
        <sz val="11"/>
        <color theme="1"/>
        <rFont val="Calibri"/>
        <family val="2"/>
        <scheme val="minor"/>
      </rPr>
      <t xml:space="preserve">General Notes: </t>
    </r>
    <r>
      <rPr>
        <sz val="11"/>
        <color theme="1"/>
        <rFont val="Calibri"/>
        <family val="2"/>
        <scheme val="minor"/>
      </rPr>
      <t xml:space="preserve">
1. All materials, tools, equipment and workmanship shall be in accordance with the Engineering Standards, Materials Specifications, and approved submittals. 
2. All main installations/system modifications will be approved and inspected by UNHCR/Government/Partner Engineer prior to its implementation. 
3. All materials, tools, equipment and items used in the projects need to be inspected and approved by engineer in charge. Approval of items are linked to the approval of submittals which should be shared two weeks in advance of delivery to projects site, for each item.  
3. Contractors shall maintain a copy of the current national and international Engineering Standards on-site at all times during the implementation. 
4. The contractor should ensure that implementation of the project will not cause damage to adjacent buildings, utilities or other property. This requirement is particularly important during cutting, filling, leveling, casting of concrete and all projected related activities.
5. The cost shall include for purchase, delivery, installation, placing, workmanship and required activities to working order of each activity.                      6. Payment will be made as per field measurement and actual work done at the site.</t>
    </r>
  </si>
  <si>
    <t>Painting works for all existing buildings and boundary wall of the school</t>
  </si>
  <si>
    <t>pcs</t>
  </si>
  <si>
    <t xml:space="preserve">Supply and installation of  fire extinguishers </t>
  </si>
  <si>
    <r>
      <t xml:space="preserve">Supply and installation of </t>
    </r>
    <r>
      <rPr>
        <sz val="11"/>
        <color theme="1"/>
        <rFont val="Calibri"/>
        <family val="2"/>
        <scheme val="minor"/>
      </rPr>
      <t xml:space="preserve"> </t>
    </r>
    <r>
      <rPr>
        <b/>
        <sz val="11"/>
        <color theme="1"/>
        <rFont val="Calibri"/>
        <family val="2"/>
        <scheme val="minor"/>
      </rPr>
      <t>fire extinguishers</t>
    </r>
    <r>
      <rPr>
        <sz val="11"/>
        <color theme="1"/>
        <rFont val="Calibri"/>
        <family val="2"/>
        <scheme val="minor"/>
      </rPr>
      <t xml:space="preserve"> type dry chemical ABC 20Ib (9.07Kg) for extinguishing wood, plastic, oil, Fires involving ELECTRICAL APPARATUS and Cooking OIL &amp; FAT etc, including wall bracket and wooden (Dried Russian wood, th=3cm) cabinet painted with red color with all required activities.</t>
    </r>
  </si>
  <si>
    <t xml:space="preserve">Sub-Total for Supply and installation of  fire extinguishers </t>
  </si>
  <si>
    <r>
      <t>Province:</t>
    </r>
    <r>
      <rPr>
        <sz val="11"/>
        <color theme="1"/>
        <rFont val="Calibri"/>
        <family val="2"/>
        <scheme val="minor"/>
      </rPr>
      <t xml:space="preserve"> Baghlan</t>
    </r>
  </si>
  <si>
    <t>Painting of two main building of the school</t>
  </si>
  <si>
    <r>
      <t xml:space="preserve">Painting of entire Exterior walls: </t>
    </r>
    <r>
      <rPr>
        <sz val="11"/>
        <color theme="1"/>
        <rFont val="Calibri"/>
        <family val="2"/>
        <scheme val="minor"/>
      </rPr>
      <t>with 100 % best quality washable paint in minimum of three coats at out side for exterior walls. Before starting painting, all new and old surfaces have to be dry, troweled, clean and free from dust and loose old paint's surfaces. Applying silicate-based or adequate paint coating on exterior walls, with high- quality of plastic paint and resistance, excellent hiding capacity and resistance against atmospheric acid-pollutants.
The scaffolding should be included in unit rate. 
Painting color should be according standard of MoE.</t>
    </r>
  </si>
  <si>
    <r>
      <t xml:space="preserve">Painting of black boards of the classrooms: </t>
    </r>
    <r>
      <rPr>
        <sz val="11"/>
        <color theme="1"/>
        <rFont val="Calibri"/>
        <family val="2"/>
        <scheme val="minor"/>
      </rPr>
      <t xml:space="preserve">with 100 % best quality washable paint in minimum of three coats, with high- quality of paint which is used for black boards of classrooms, excellent hiding capacity and resistance against atmospheric acid-pollutants, for 8 classrooms in both school buildings, with all required activities 
</t>
    </r>
  </si>
  <si>
    <r>
      <t xml:space="preserve">Painting of Interior walls and ceiling : </t>
    </r>
    <r>
      <rPr>
        <sz val="11"/>
        <color theme="1"/>
        <rFont val="Calibri"/>
        <family val="2"/>
        <scheme val="minor"/>
      </rPr>
      <t>with minimum two coats of filling and three coats of painting for all interior wall and ceiling surfaces. All new and old surfaces have to be troweled, clean and free from dust and loose old paint surfaces .
Applying water-thin able emulsion paint, for interior walls, solvent-free, washable and capable of capillary. 75% plastic paint should be used. The scaffolding should be included in the unit rate with all required activities. 
Painting color according choice of client.</t>
    </r>
  </si>
  <si>
    <t>Painting of latrines' block and water reservoir</t>
  </si>
  <si>
    <t>LS</t>
  </si>
  <si>
    <r>
      <t xml:space="preserve">Installation of Metal Signboard at construction site: </t>
    </r>
    <r>
      <rPr>
        <sz val="11"/>
        <color theme="1"/>
        <rFont val="Calibri"/>
        <family val="2"/>
        <scheme val="minor"/>
      </rPr>
      <t xml:space="preserve">supplying and installation of one steel board size 100x200cm, the frame made be made by 40x40x2 mm profile and covered with 1mm thick steel plate, Including GI steel poles dia = 3icn, th=3mm, excavation and concrete foundations. The description of the project will written in English and Dari, the board will be installed before starting of the work, Design will be given and  handed over before starting. </t>
    </r>
  </si>
  <si>
    <t>Sub-Total for painting works of all existing buildings and boundary wall of the school</t>
  </si>
  <si>
    <r>
      <t xml:space="preserve">Location: </t>
    </r>
    <r>
      <rPr>
        <sz val="11"/>
        <color theme="1"/>
        <rFont val="Calibri"/>
        <family val="2"/>
        <scheme val="minor"/>
      </rPr>
      <t xml:space="preserve">Jar-e-Khush area  / Baghlan-e-Markazi district </t>
    </r>
  </si>
  <si>
    <r>
      <t xml:space="preserve">Painting of Interior walls : </t>
    </r>
    <r>
      <rPr>
        <sz val="11"/>
        <color theme="1"/>
        <rFont val="Calibri"/>
        <family val="2"/>
        <scheme val="minor"/>
      </rPr>
      <t>With minimum two coats of plastic paint 75%  for all interior wall surfaces. All old surfaces have to be troweled, clean and free from dust and loose old paint's surfaces, if after trowelling the old loose surfaces, it needs filling, it should be done. The color of paint should according the color of the current paint of the walls or should be selected by clint. The scaffolding should be included in the unit rate with all other related activities.</t>
    </r>
  </si>
  <si>
    <r>
      <t xml:space="preserve">Painting of interior &amp; exterior walls: </t>
    </r>
    <r>
      <rPr>
        <sz val="11"/>
        <color theme="1"/>
        <rFont val="Calibri"/>
        <family val="2"/>
        <scheme val="minor"/>
      </rPr>
      <t>with 100 % best quality washable paint in minimum of three coats at out side for exterior walls of latrines' block and water reservoir. Applying silicate-based or adequate paint coating on exterior walls, with high- quality of plastic paint and resistance, excellent hiding capacity and resistance against atmospheric acid-pollutants, all new and old surfaces have to be dry, troweled, clean and free from dust and old paint loose surfaces with all required activities.
The scaffolding should be included in unit rate. 
Painting color according choice of client.</t>
    </r>
  </si>
  <si>
    <r>
      <t>m</t>
    </r>
    <r>
      <rPr>
        <sz val="11"/>
        <rFont val="Calibri"/>
        <family val="2"/>
      </rPr>
      <t>³</t>
    </r>
  </si>
  <si>
    <r>
      <rPr>
        <b/>
        <sz val="11"/>
        <rFont val="Calibri"/>
        <family val="2"/>
        <scheme val="minor"/>
      </rPr>
      <t>Supply and laying of river boulder stone th= 10cm,</t>
    </r>
    <r>
      <rPr>
        <sz val="11"/>
        <rFont val="Calibri"/>
        <family val="2"/>
        <scheme val="minor"/>
      </rPr>
      <t xml:space="preserve"> including crashed aggregate dia = 8mm to 16mm at the top of boulders for surface leveling and required compaction at teh below the PCC of the side walkway, with all required activities.</t>
    </r>
  </si>
  <si>
    <r>
      <rPr>
        <b/>
        <sz val="11"/>
        <color theme="1"/>
        <rFont val="Calibri"/>
        <family val="2"/>
        <scheme val="minor"/>
      </rPr>
      <t>Casting of PCC (M:150)  including form work and joint separating materials</t>
    </r>
    <r>
      <rPr>
        <sz val="11"/>
        <color theme="1"/>
        <rFont val="Calibri"/>
        <family val="2"/>
        <scheme val="minor"/>
      </rPr>
      <t xml:space="preserve"> for sidewalk around the playground area, th = 10 cm, crushed aggregate should be used and concrete shall be mixed by mixer machine.</t>
    </r>
  </si>
  <si>
    <t xml:space="preserve">Construction of PCC sidewalk along the existing PCC ramp, L =17 M, W= 1m </t>
  </si>
  <si>
    <t xml:space="preserve">Construction of needed PCC side walk and walkways for the school </t>
  </si>
  <si>
    <t xml:space="preserve">Construction of PCC walkway at the south side of school building , L =23 M, W= 2m </t>
  </si>
  <si>
    <t xml:space="preserve">Construction of PCC sidewalk along the boundary wall to the latrines' block , L =60 M, W= 1.2m </t>
  </si>
  <si>
    <t xml:space="preserve">Construction of PCC sidewalk along the boundary wall to the latrines' block , L =90 M, W= 4m </t>
  </si>
  <si>
    <t xml:space="preserve">Sub-Total for Construction of needed PCC side walk and walkways for the school </t>
  </si>
  <si>
    <t xml:space="preserve">Provision and Supply of PVC Trash Bins for collection of garbage </t>
  </si>
  <si>
    <t xml:space="preserve">Sub- Total for Provision and Supply of Trash Bins for collection of garbage </t>
  </si>
  <si>
    <t>Supply and installation of metallic and stone signboards for the project</t>
  </si>
  <si>
    <r>
      <t>Demolishing and removing of the existing old damaged construction at the school compound ,</t>
    </r>
    <r>
      <rPr>
        <sz val="11"/>
        <color theme="1"/>
        <rFont val="Calibri"/>
        <family val="2"/>
        <scheme val="minor"/>
      </rPr>
      <t xml:space="preserve"> There are two old damaged constructions one of them should be completely demolished and removed from the school compound, this building has stone masonry supper structure h = 1.35m, RCC ring on it, some RCC columns just connected to the RCC ring on stone masonry with RCC foundation or footings, some burnt brick masonry  wall and filling with normal soil in the floor of construction. The mountain stone and those burnt bricks which works in the future should be collected at the one proper place in the school compound and the remaining destroyed materials of construction should be removed from the school compound and at the end the surface of the mentioned area should leveled and clean with all required activities.</t>
    </r>
  </si>
  <si>
    <t>Demolishing and removing of the existing old damaged construction at the school compound</t>
  </si>
  <si>
    <t>Sub-Total for Demolishing and removing of the existing old damaged construction at the school compound</t>
  </si>
  <si>
    <r>
      <t xml:space="preserve">Installation of marble stone signboard : </t>
    </r>
    <r>
      <rPr>
        <sz val="11"/>
        <color theme="1"/>
        <rFont val="Calibri"/>
        <family val="2"/>
        <scheme val="minor"/>
      </rPr>
      <t xml:space="preserve">Supplying and installation of one signboard size 60x120cm, th= 3cm,made of marble stone on beside the entrance door wall in main building. The description of the project should be written in English and Dari. The board will be installed before handing over of the project. the design of signboard will be given before the handing over. </t>
    </r>
  </si>
  <si>
    <r>
      <t>Installation of metallic handrail along the existing ramps of the school building,</t>
    </r>
    <r>
      <rPr>
        <sz val="11"/>
        <color theme="1"/>
        <rFont val="Calibri"/>
        <family val="2"/>
        <scheme val="minor"/>
      </rPr>
      <t xml:space="preserve"> all members of the handrail should be fabricated by GI pipes dia= 2.5 inch, th= 2.mm, L= 24M, H= 90CM, spacing between two vertical members should be 40 c/c, two horizontal pipes should be considered one at the top and and one at the medal, including installation and oil painting with all required activities.</t>
    </r>
  </si>
  <si>
    <r>
      <t xml:space="preserve">Installation of Metal Signboard above the main entrance of the school compound: </t>
    </r>
    <r>
      <rPr>
        <sz val="11"/>
        <color theme="1"/>
        <rFont val="Calibri"/>
        <family val="2"/>
        <scheme val="minor"/>
      </rPr>
      <t xml:space="preserve">supplying and installation of one steel board size 3.5m x0.8m, the frame made by 40x40x2 mm profile and covered with 1mm thick steel plate, Including metallic pipes dia = 4icn, h= 4.5m th=2.5mm,  including the required excavation and PCC concrete for foundations for installation of poles of signboard. In the signboard the name of school should be written. The board will be installed before handing over of the project. the design of signboard will be given before the handing over. </t>
    </r>
  </si>
  <si>
    <t>Sub-Total for Supply and installation of metallic and stone signboards for the project</t>
  </si>
  <si>
    <t>Bill of Quantity (BoQ) for Painting of school buildings &amp; boundary wall, construction of walkways and removing of old damaged buildings and provision of furniture for school offices for Abou Mohammad high school</t>
  </si>
  <si>
    <r>
      <rPr>
        <b/>
        <sz val="11"/>
        <color theme="1"/>
        <rFont val="Calibri"/>
        <family val="2"/>
        <scheme val="minor"/>
      </rPr>
      <t>Project Name :</t>
    </r>
    <r>
      <rPr>
        <sz val="11"/>
        <color theme="1"/>
        <rFont val="Calibri"/>
        <family val="2"/>
        <scheme val="minor"/>
      </rPr>
      <t xml:space="preserve"> Painting of school buildings &amp; boundary wall, construction of sidewalk &amp; walkways and removing of old damaged buildings and provision of furniture for school offices for Abou Mohammad high school</t>
    </r>
  </si>
  <si>
    <r>
      <rPr>
        <b/>
        <sz val="11"/>
        <color theme="1"/>
        <rFont val="Calibri"/>
        <family val="2"/>
        <scheme val="minor"/>
      </rPr>
      <t>Preliminary Remarks:</t>
    </r>
    <r>
      <rPr>
        <sz val="11"/>
        <color theme="1"/>
        <rFont val="Calibri"/>
        <family val="2"/>
        <scheme val="minor"/>
      </rPr>
      <t xml:space="preserve">
Paint coating for all plaster on exterior and interior walls and ceilings (best quality plastic paint) consisting of a ground coat and a finishing coat of painting due to manufacturer’s codes. The finishing coat has to cover the ground coat completely. All new and old surfaces have to be dry, trowel, clean and free from dust and lose old paint surfaces.
Joints between walls and ceiling cut by trowel, all required activities (required filling and required paint coating , complete job) . Inclusive all soffits of windows and doors, painting of small areas, cleaning if necessary, all scaffolding is to be  calculated in the unit rate.
Sample of pint and filling materials should be provided for approval and color with the choice of client.</t>
    </r>
  </si>
  <si>
    <r>
      <t xml:space="preserve">Painting of ceiling : </t>
    </r>
    <r>
      <rPr>
        <sz val="11"/>
        <color theme="1"/>
        <rFont val="Calibri"/>
        <family val="2"/>
        <scheme val="minor"/>
      </rPr>
      <t>with minimum two coats of 75 % plastic for all ceiling surfaces. All new and old surfaces have cleaned and free from dust and loose old paint's surfaces.
Applying water-thin able emulsion paint, solvent-free, washable and capable of capillary. The scaffolding should be included in the unit rate with all other related activities</t>
    </r>
  </si>
  <si>
    <r>
      <t xml:space="preserve">Painting of entire boundary wall: </t>
    </r>
    <r>
      <rPr>
        <sz val="11"/>
        <color theme="1"/>
        <rFont val="Calibri"/>
        <family val="2"/>
        <scheme val="minor"/>
      </rPr>
      <t>with 100 % best quality washable paint in minimum of three coats at both sides and top of boundary wall. Applying silicate-based or adequate paint coating on exterior walls, with high- quality of plastic paint and resistance, excellent hiding capacity and resistance against atmospheric acid-pollutants. Before painting,  all new and old surfaces have to be dry, troweled, clean and free from dust and old paint loose surfaces with all required activities.
The scaffolding should be included in unit rate. 
Painting color according choice of client.</t>
    </r>
  </si>
  <si>
    <r>
      <t xml:space="preserve">Plastering of the damaged parts of school building 1:4, </t>
    </r>
    <r>
      <rPr>
        <sz val="11"/>
        <color theme="1"/>
        <rFont val="Calibri"/>
        <family val="2"/>
        <scheme val="minor"/>
      </rPr>
      <t>The damaged plastering parts of the school building (inside &amp; outside) should be repaired with sand- cement plastering by 1:4, with all required activities.</t>
    </r>
  </si>
  <si>
    <t xml:space="preserve">Construction of PCC walkway Infront of main entrance of school building L =20M, W= 6 </t>
  </si>
  <si>
    <r>
      <rPr>
        <b/>
        <sz val="11"/>
        <color theme="1"/>
        <rFont val="Calibri"/>
        <family val="2"/>
        <scheme val="minor"/>
      </rPr>
      <t>Excavation of the bed walkway</t>
    </r>
    <r>
      <rPr>
        <sz val="11"/>
        <color theme="1"/>
        <rFont val="Calibri"/>
        <family val="2"/>
        <scheme val="minor"/>
      </rPr>
      <t xml:space="preserve"> for laying of boulder stone and casting of PCC, after the excavation, the entire bed should be leveled and compacted and the extra excavated soil should be removed from the school compound with all required activities. L= 20m, W= 6m, The= 0.20m.</t>
    </r>
  </si>
  <si>
    <r>
      <rPr>
        <b/>
        <sz val="11"/>
        <color theme="1"/>
        <rFont val="Calibri"/>
        <family val="2"/>
        <scheme val="minor"/>
      </rPr>
      <t>Excavation of the bed sidewalk</t>
    </r>
    <r>
      <rPr>
        <sz val="11"/>
        <color theme="1"/>
        <rFont val="Calibri"/>
        <family val="2"/>
        <scheme val="minor"/>
      </rPr>
      <t xml:space="preserve"> for laying of boulder stone and casting of PCC, after the excavation, the entire bed should be leveled and compacted and the extra excavated soil should be removed from the school compound with all required activities. L= 17m, W= 1m, The= 0.20m.</t>
    </r>
  </si>
  <si>
    <r>
      <rPr>
        <b/>
        <sz val="11"/>
        <color theme="1"/>
        <rFont val="Calibri"/>
        <family val="2"/>
        <scheme val="minor"/>
      </rPr>
      <t>Excavation of the bed sidewalk</t>
    </r>
    <r>
      <rPr>
        <sz val="11"/>
        <color theme="1"/>
        <rFont val="Calibri"/>
        <family val="2"/>
        <scheme val="minor"/>
      </rPr>
      <t xml:space="preserve"> for laying of boulder stone and casting of PCC, after the excavation, the entire bed should be leveled and compacted and the extra excavated soil should be removed from the school compound with all required activities. L= 23m, W= 2m, The= 0.20m.</t>
    </r>
  </si>
  <si>
    <r>
      <rPr>
        <b/>
        <sz val="11"/>
        <color theme="1"/>
        <rFont val="Calibri"/>
        <family val="2"/>
        <scheme val="minor"/>
      </rPr>
      <t>Excavation of the bed sidewalk</t>
    </r>
    <r>
      <rPr>
        <sz val="11"/>
        <color theme="1"/>
        <rFont val="Calibri"/>
        <family val="2"/>
        <scheme val="minor"/>
      </rPr>
      <t xml:space="preserve"> for laying of boulder stone and casting of PCC, after the excavation, the entire bed should be leveled and compacted and the extra excavated soil should be removed from the school compound with all required activities. L= 60m, W= 1.2m, The= 0.20m.</t>
    </r>
  </si>
  <si>
    <r>
      <rPr>
        <b/>
        <sz val="11"/>
        <color theme="1"/>
        <rFont val="Calibri"/>
        <family val="2"/>
        <scheme val="minor"/>
      </rPr>
      <t>Excavation of the bed sidewalk</t>
    </r>
    <r>
      <rPr>
        <sz val="11"/>
        <color theme="1"/>
        <rFont val="Calibri"/>
        <family val="2"/>
        <scheme val="minor"/>
      </rPr>
      <t xml:space="preserve"> for laying of boulder stone and casting of PCC, after the excavation, the entire bed should be leveled and compacted and the extra excavated soil should be removed from the school compound with all required activities. L= 90m, W= 4m, The= 0.20m.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</si>
</sst>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_([$AFN]\ * #,##0.00_);_([$AFN]\ * \(#,##0.00\);_([$AFN]\ * &quot;-&quot;??_);_(@_)"/>
  </numFmts>
  <fonts count="18" x14ac:knownFonts="1">
    <font>
      <sz val="11"/>
      <color theme="1"/>
      <name val="Calibri"/>
      <family val="2"/>
      <scheme val="minor"/>
    </font>
    <font>
      <sz val="10"/>
      <name val="Arial"/>
      <family val="2"/>
    </font>
    <font>
      <b/>
      <sz val="11"/>
      <color theme="1"/>
      <name val="Calibri"/>
      <family val="2"/>
      <scheme val="minor"/>
    </font>
    <font>
      <sz val="10"/>
      <name val="Arial"/>
      <family val="2"/>
    </font>
    <font>
      <b/>
      <sz val="9"/>
      <color theme="1"/>
      <name val="Arial"/>
      <family val="2"/>
    </font>
    <font>
      <b/>
      <sz val="12"/>
      <color theme="1"/>
      <name val="Calibri"/>
      <family val="2"/>
      <scheme val="minor"/>
    </font>
    <font>
      <b/>
      <u/>
      <sz val="16"/>
      <name val="Arial"/>
      <family val="2"/>
    </font>
    <font>
      <sz val="11"/>
      <color theme="1"/>
      <name val="Calibri"/>
      <family val="2"/>
      <charset val="162"/>
      <scheme val="minor"/>
    </font>
    <font>
      <sz val="8"/>
      <name val="Calibri"/>
      <family val="2"/>
      <scheme val="minor"/>
    </font>
    <font>
      <b/>
      <sz val="14"/>
      <color theme="1"/>
      <name val="Calibri"/>
      <family val="2"/>
      <scheme val="minor"/>
    </font>
    <font>
      <b/>
      <sz val="16"/>
      <name val="Arial"/>
      <family val="2"/>
    </font>
    <font>
      <b/>
      <sz val="14"/>
      <name val="Calibri"/>
      <family val="2"/>
      <scheme val="minor"/>
    </font>
    <font>
      <b/>
      <sz val="14"/>
      <color theme="1"/>
      <name val="Arial"/>
      <family val="2"/>
    </font>
    <font>
      <sz val="12"/>
      <color theme="1"/>
      <name val="Calibri"/>
      <family val="2"/>
      <scheme val="minor"/>
    </font>
    <font>
      <b/>
      <sz val="12"/>
      <name val="Calibri"/>
      <family val="2"/>
      <scheme val="minor"/>
    </font>
    <font>
      <sz val="11"/>
      <name val="Calibri"/>
      <family val="2"/>
      <scheme val="minor"/>
    </font>
    <font>
      <sz val="11"/>
      <name val="Calibri"/>
      <family val="2"/>
    </font>
    <font>
      <b/>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rgb="FF00B0F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C000"/>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s>
  <cellStyleXfs count="15">
    <xf numFmtId="0" fontId="0" fillId="0" borderId="0"/>
    <xf numFmtId="0" fontId="1" fillId="0" borderId="0"/>
    <xf numFmtId="0" fontId="1"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1" fillId="0" borderId="0"/>
    <xf numFmtId="9" fontId="3" fillId="0" borderId="0" applyFont="0" applyFill="0" applyBorder="0" applyAlignment="0" applyProtection="0"/>
    <xf numFmtId="43" fontId="7" fillId="0" borderId="0" applyFont="0" applyFill="0" applyBorder="0" applyAlignment="0" applyProtection="0"/>
    <xf numFmtId="0" fontId="1" fillId="0" borderId="0"/>
    <xf numFmtId="0" fontId="7" fillId="0" borderId="0"/>
    <xf numFmtId="0" fontId="1" fillId="0" borderId="0"/>
    <xf numFmtId="43" fontId="3" fillId="0" borderId="0" applyFont="0" applyFill="0" applyBorder="0" applyAlignment="0" applyProtection="0"/>
    <xf numFmtId="0" fontId="1" fillId="0" borderId="0"/>
    <xf numFmtId="0" fontId="1" fillId="0" borderId="0"/>
  </cellStyleXfs>
  <cellXfs count="110">
    <xf numFmtId="0" fontId="0" fillId="0" borderId="0" xfId="0"/>
    <xf numFmtId="2" fontId="0" fillId="0" borderId="0" xfId="0" applyNumberFormat="1"/>
    <xf numFmtId="1" fontId="6" fillId="0" borderId="0" xfId="6" applyNumberFormat="1" applyFont="1" applyAlignment="1">
      <alignment horizontal="center"/>
    </xf>
    <xf numFmtId="2" fontId="0" fillId="2" borderId="1" xfId="0" applyNumberFormat="1" applyFill="1" applyBorder="1" applyAlignment="1">
      <alignment horizontal="center" vertical="center"/>
    </xf>
    <xf numFmtId="4" fontId="0" fillId="2" borderId="1" xfId="0" applyNumberFormat="1" applyFill="1" applyBorder="1" applyAlignment="1">
      <alignment horizontal="center" vertical="center" wrapText="1"/>
    </xf>
    <xf numFmtId="4" fontId="0" fillId="2" borderId="1" xfId="0" applyNumberFormat="1" applyFill="1" applyBorder="1" applyAlignment="1">
      <alignment horizontal="center" vertical="center"/>
    </xf>
    <xf numFmtId="4" fontId="12" fillId="4" borderId="6" xfId="3" applyNumberFormat="1" applyFont="1" applyFill="1" applyBorder="1" applyAlignment="1">
      <alignment horizontal="center" vertical="top"/>
    </xf>
    <xf numFmtId="4" fontId="12" fillId="4" borderId="1" xfId="3" applyNumberFormat="1" applyFont="1" applyFill="1" applyBorder="1" applyAlignment="1">
      <alignment horizontal="center" vertical="top"/>
    </xf>
    <xf numFmtId="0" fontId="11" fillId="4" borderId="1" xfId="3" applyFont="1" applyFill="1" applyBorder="1" applyAlignment="1">
      <alignment vertical="center" wrapText="1"/>
    </xf>
    <xf numFmtId="1" fontId="10" fillId="0" borderId="0" xfId="6" applyNumberFormat="1" applyFont="1" applyAlignment="1">
      <alignment wrapText="1"/>
    </xf>
    <xf numFmtId="4" fontId="0" fillId="2" borderId="1" xfId="0" applyNumberFormat="1" applyFill="1" applyBorder="1" applyAlignment="1">
      <alignment horizontal="left" vertical="center" wrapText="1"/>
    </xf>
    <xf numFmtId="4" fontId="2" fillId="5" borderId="1" xfId="0" applyNumberFormat="1" applyFont="1" applyFill="1" applyBorder="1" applyAlignment="1">
      <alignment horizontal="center" vertical="center"/>
    </xf>
    <xf numFmtId="4" fontId="5" fillId="5" borderId="1" xfId="0" applyNumberFormat="1" applyFont="1" applyFill="1" applyBorder="1" applyAlignment="1">
      <alignment horizontal="center" vertical="center"/>
    </xf>
    <xf numFmtId="0" fontId="0" fillId="0" borderId="1" xfId="1" applyFont="1" applyBorder="1" applyAlignment="1">
      <alignment horizontal="center" vertical="center" wrapText="1"/>
    </xf>
    <xf numFmtId="0" fontId="13" fillId="6" borderId="1" xfId="0" applyFont="1" applyFill="1" applyBorder="1" applyAlignment="1">
      <alignment horizontal="left" vertical="center"/>
    </xf>
    <xf numFmtId="0" fontId="5" fillId="6" borderId="1" xfId="0" applyFont="1" applyFill="1" applyBorder="1" applyAlignment="1">
      <alignment horizontal="left" vertical="center"/>
    </xf>
    <xf numFmtId="2" fontId="5" fillId="6" borderId="1" xfId="0" applyNumberFormat="1" applyFont="1" applyFill="1" applyBorder="1" applyAlignment="1">
      <alignment horizontal="left" vertical="center"/>
    </xf>
    <xf numFmtId="2" fontId="5" fillId="7" borderId="1" xfId="0" applyNumberFormat="1" applyFont="1" applyFill="1" applyBorder="1" applyAlignment="1">
      <alignment horizontal="center" vertical="center"/>
    </xf>
    <xf numFmtId="2" fontId="0" fillId="5" borderId="1" xfId="0" applyNumberFormat="1" applyFill="1" applyBorder="1" applyAlignment="1">
      <alignment horizontal="left" vertical="top"/>
    </xf>
    <xf numFmtId="44" fontId="9" fillId="4" borderId="1" xfId="5" applyFont="1" applyFill="1" applyBorder="1" applyAlignment="1">
      <alignment horizontal="center" vertical="center"/>
    </xf>
    <xf numFmtId="0" fontId="9" fillId="8" borderId="5" xfId="0" applyFont="1" applyFill="1" applyBorder="1" applyAlignment="1">
      <alignment horizontal="center" vertical="center"/>
    </xf>
    <xf numFmtId="2" fontId="4" fillId="3" borderId="8" xfId="3" applyNumberFormat="1" applyFont="1" applyFill="1" applyBorder="1" applyAlignment="1">
      <alignment horizontal="right" vertical="center"/>
    </xf>
    <xf numFmtId="0" fontId="9" fillId="3" borderId="11" xfId="3" applyFont="1" applyFill="1" applyBorder="1" applyAlignment="1">
      <alignment vertical="center" wrapText="1"/>
    </xf>
    <xf numFmtId="44" fontId="9" fillId="3" borderId="6" xfId="5" applyFont="1" applyFill="1" applyBorder="1" applyAlignment="1">
      <alignment horizontal="center" vertical="center"/>
    </xf>
    <xf numFmtId="2" fontId="0" fillId="9" borderId="1" xfId="0" applyNumberFormat="1" applyFill="1" applyBorder="1" applyAlignment="1">
      <alignment horizontal="center" vertical="center"/>
    </xf>
    <xf numFmtId="0" fontId="9" fillId="8" borderId="7" xfId="0" applyFont="1" applyFill="1" applyBorder="1" applyAlignment="1">
      <alignment horizontal="center" vertical="center"/>
    </xf>
    <xf numFmtId="2" fontId="0" fillId="5" borderId="1" xfId="0" applyNumberFormat="1" applyFill="1" applyBorder="1" applyAlignment="1">
      <alignment horizontal="center" vertical="center"/>
    </xf>
    <xf numFmtId="0" fontId="9" fillId="8" borderId="16" xfId="0" applyFont="1" applyFill="1" applyBorder="1" applyAlignment="1">
      <alignment horizontal="center" vertical="center"/>
    </xf>
    <xf numFmtId="4" fontId="9" fillId="4" borderId="1" xfId="0" applyNumberFormat="1" applyFont="1" applyFill="1" applyBorder="1" applyAlignment="1">
      <alignment vertical="center" wrapText="1"/>
    </xf>
    <xf numFmtId="4" fontId="9" fillId="4"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2" fontId="0" fillId="9" borderId="2" xfId="0" applyNumberFormat="1" applyFill="1" applyBorder="1" applyAlignment="1">
      <alignment vertical="center"/>
    </xf>
    <xf numFmtId="2" fontId="0" fillId="5" borderId="1" xfId="0" applyNumberFormat="1" applyFill="1" applyBorder="1" applyAlignment="1">
      <alignment vertical="center"/>
    </xf>
    <xf numFmtId="4" fontId="2" fillId="9" borderId="2" xfId="0" applyNumberFormat="1" applyFont="1" applyFill="1" applyBorder="1" applyAlignment="1">
      <alignment vertical="center" wrapText="1"/>
    </xf>
    <xf numFmtId="4" fontId="2" fillId="9" borderId="3" xfId="0" applyNumberFormat="1" applyFont="1" applyFill="1" applyBorder="1" applyAlignment="1">
      <alignment vertical="center" wrapText="1"/>
    </xf>
    <xf numFmtId="4" fontId="2" fillId="9" borderId="1" xfId="0" applyNumberFormat="1" applyFont="1" applyFill="1" applyBorder="1" applyAlignment="1">
      <alignment vertical="center" wrapText="1"/>
    </xf>
    <xf numFmtId="2" fontId="2" fillId="9" borderId="1" xfId="0" applyNumberFormat="1" applyFont="1" applyFill="1" applyBorder="1" applyAlignment="1">
      <alignment vertical="center"/>
    </xf>
    <xf numFmtId="43" fontId="1" fillId="0" borderId="1" xfId="0" applyNumberFormat="1" applyFont="1" applyBorder="1" applyAlignment="1" applyProtection="1">
      <alignment horizontal="center" vertical="center" wrapText="1"/>
      <protection hidden="1"/>
    </xf>
    <xf numFmtId="2" fontId="0" fillId="0" borderId="0" xfId="0" applyNumberFormat="1" applyAlignment="1">
      <alignment horizontal="center" vertical="center"/>
    </xf>
    <xf numFmtId="4" fontId="1" fillId="0" borderId="1" xfId="0" applyNumberFormat="1" applyFont="1" applyBorder="1" applyAlignment="1" applyProtection="1">
      <alignment horizontal="center" vertical="center" wrapText="1"/>
      <protection hidden="1"/>
    </xf>
    <xf numFmtId="0" fontId="0" fillId="2" borderId="1" xfId="0" applyFill="1" applyBorder="1" applyAlignment="1">
      <alignment horizontal="left" vertical="top" wrapText="1"/>
    </xf>
    <xf numFmtId="4" fontId="5" fillId="5"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1" fillId="0" borderId="1" xfId="0" applyFont="1" applyBorder="1" applyAlignment="1">
      <alignment horizontal="center" vertical="center"/>
    </xf>
    <xf numFmtId="4" fontId="2" fillId="2" borderId="1" xfId="0" applyNumberFormat="1" applyFont="1" applyFill="1" applyBorder="1" applyAlignment="1">
      <alignment horizontal="left" vertical="top" wrapText="1"/>
    </xf>
    <xf numFmtId="2" fontId="5" fillId="5" borderId="1" xfId="0" applyNumberFormat="1" applyFont="1" applyFill="1" applyBorder="1" applyAlignment="1">
      <alignment horizontal="center" vertical="center"/>
    </xf>
    <xf numFmtId="2" fontId="2" fillId="7" borderId="1" xfId="0" applyNumberFormat="1" applyFont="1" applyFill="1" applyBorder="1" applyAlignment="1">
      <alignment horizontal="center" vertical="center"/>
    </xf>
    <xf numFmtId="0" fontId="15" fillId="2" borderId="1" xfId="2" applyFont="1" applyFill="1" applyBorder="1" applyAlignment="1">
      <alignment horizontal="left" vertical="center" wrapText="1"/>
    </xf>
    <xf numFmtId="0" fontId="15" fillId="2" borderId="1" xfId="2"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2" fontId="5" fillId="9" borderId="1" xfId="0" applyNumberFormat="1" applyFont="1" applyFill="1" applyBorder="1" applyAlignment="1">
      <alignment horizontal="center" vertical="center"/>
    </xf>
    <xf numFmtId="4" fontId="2" fillId="9" borderId="4" xfId="0" applyNumberFormat="1" applyFont="1" applyFill="1" applyBorder="1" applyAlignment="1">
      <alignment vertical="center" wrapText="1"/>
    </xf>
    <xf numFmtId="0" fontId="15" fillId="2" borderId="1" xfId="2" applyFont="1" applyFill="1" applyBorder="1" applyAlignment="1">
      <alignment horizontal="left" vertical="top" wrapText="1"/>
    </xf>
    <xf numFmtId="164" fontId="9" fillId="3" borderId="12" xfId="3" applyNumberFormat="1" applyFont="1" applyFill="1" applyBorder="1" applyAlignment="1">
      <alignment horizontal="center" vertical="center"/>
    </xf>
    <xf numFmtId="164" fontId="9" fillId="3" borderId="9" xfId="3" applyNumberFormat="1" applyFont="1" applyFill="1" applyBorder="1" applyAlignment="1">
      <alignment horizontal="center" vertical="center"/>
    </xf>
    <xf numFmtId="164" fontId="9" fillId="3" borderId="10" xfId="3" applyNumberFormat="1" applyFont="1" applyFill="1" applyBorder="1" applyAlignment="1">
      <alignment horizontal="center" vertical="center"/>
    </xf>
    <xf numFmtId="0" fontId="9" fillId="6" borderId="13" xfId="0" applyFont="1" applyFill="1" applyBorder="1" applyAlignment="1">
      <alignment horizontal="center" vertical="center"/>
    </xf>
    <xf numFmtId="0" fontId="9" fillId="6" borderId="14" xfId="0" applyFont="1" applyFill="1" applyBorder="1" applyAlignment="1">
      <alignment horizontal="center" vertical="center"/>
    </xf>
    <xf numFmtId="0" fontId="9" fillId="6" borderId="15" xfId="0" applyFont="1" applyFill="1" applyBorder="1" applyAlignment="1">
      <alignment horizontal="center" vertical="center"/>
    </xf>
    <xf numFmtId="164" fontId="9" fillId="4" borderId="2" xfId="0" applyNumberFormat="1" applyFont="1" applyFill="1" applyBorder="1" applyAlignment="1">
      <alignment horizontal="center" vertical="center" wrapText="1"/>
    </xf>
    <xf numFmtId="164" fontId="9" fillId="4" borderId="3" xfId="0" applyNumberFormat="1" applyFont="1" applyFill="1" applyBorder="1" applyAlignment="1">
      <alignment horizontal="center" vertical="center" wrapText="1"/>
    </xf>
    <xf numFmtId="164" fontId="9" fillId="4" borderId="4" xfId="0" applyNumberFormat="1" applyFont="1" applyFill="1" applyBorder="1" applyAlignment="1">
      <alignment horizontal="center" vertical="center" wrapText="1"/>
    </xf>
    <xf numFmtId="0" fontId="9" fillId="8" borderId="17" xfId="0" applyFont="1" applyFill="1" applyBorder="1" applyAlignment="1">
      <alignment horizontal="center" vertical="center"/>
    </xf>
    <xf numFmtId="0" fontId="9" fillId="8" borderId="18" xfId="0" applyFont="1" applyFill="1" applyBorder="1" applyAlignment="1">
      <alignment horizontal="center" vertical="center"/>
    </xf>
    <xf numFmtId="0" fontId="9" fillId="8" borderId="16" xfId="0" applyFont="1" applyFill="1" applyBorder="1" applyAlignment="1">
      <alignment horizontal="center" vertical="center"/>
    </xf>
    <xf numFmtId="164" fontId="9" fillId="4" borderId="1" xfId="3" applyNumberFormat="1" applyFont="1" applyFill="1" applyBorder="1" applyAlignment="1">
      <alignment horizontal="center" vertical="center"/>
    </xf>
    <xf numFmtId="0" fontId="2" fillId="5" borderId="2" xfId="0" applyFont="1" applyFill="1" applyBorder="1" applyAlignment="1">
      <alignment horizontal="left" vertical="center" wrapText="1"/>
    </xf>
    <xf numFmtId="0" fontId="2" fillId="5" borderId="3" xfId="0" applyFont="1" applyFill="1" applyBorder="1" applyAlignment="1">
      <alignment horizontal="left" vertical="center" wrapText="1"/>
    </xf>
    <xf numFmtId="0" fontId="2" fillId="5" borderId="4" xfId="0" applyFont="1" applyFill="1" applyBorder="1" applyAlignment="1">
      <alignment horizontal="left" vertical="center" wrapText="1"/>
    </xf>
    <xf numFmtId="2" fontId="5" fillId="7" borderId="2" xfId="0" applyNumberFormat="1" applyFont="1" applyFill="1" applyBorder="1" applyAlignment="1">
      <alignment horizontal="left" vertical="center"/>
    </xf>
    <xf numFmtId="2" fontId="5" fillId="7" borderId="3" xfId="0" applyNumberFormat="1" applyFont="1" applyFill="1" applyBorder="1" applyAlignment="1">
      <alignment horizontal="left" vertical="center"/>
    </xf>
    <xf numFmtId="2" fontId="5" fillId="7" borderId="4" xfId="0" applyNumberFormat="1" applyFont="1" applyFill="1" applyBorder="1" applyAlignment="1">
      <alignment horizontal="left" vertical="center"/>
    </xf>
    <xf numFmtId="4" fontId="2" fillId="5" borderId="2" xfId="0" applyNumberFormat="1" applyFont="1" applyFill="1" applyBorder="1" applyAlignment="1">
      <alignment horizontal="left" vertical="center" wrapText="1"/>
    </xf>
    <xf numFmtId="4" fontId="2" fillId="5" borderId="3" xfId="0" applyNumberFormat="1" applyFont="1" applyFill="1" applyBorder="1" applyAlignment="1">
      <alignment horizontal="left" vertical="center" wrapText="1"/>
    </xf>
    <xf numFmtId="4" fontId="2" fillId="5" borderId="4" xfId="0" applyNumberFormat="1" applyFont="1" applyFill="1" applyBorder="1" applyAlignment="1">
      <alignment horizontal="left" vertical="center" wrapText="1"/>
    </xf>
    <xf numFmtId="1" fontId="14" fillId="0" borderId="0" xfId="6" applyNumberFormat="1" applyFont="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4" fontId="2" fillId="9" borderId="2" xfId="0" applyNumberFormat="1" applyFont="1" applyFill="1" applyBorder="1" applyAlignment="1">
      <alignment horizontal="left" vertical="center" wrapText="1"/>
    </xf>
    <xf numFmtId="4" fontId="2" fillId="9" borderId="3" xfId="0" applyNumberFormat="1" applyFont="1" applyFill="1" applyBorder="1" applyAlignment="1">
      <alignment horizontal="left" vertical="center" wrapText="1"/>
    </xf>
    <xf numFmtId="4" fontId="2" fillId="9" borderId="4" xfId="0" applyNumberFormat="1" applyFont="1" applyFill="1" applyBorder="1" applyAlignment="1">
      <alignment horizontal="left" vertical="center" wrapText="1"/>
    </xf>
    <xf numFmtId="0" fontId="5" fillId="7" borderId="2"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7" borderId="4" xfId="0" applyFont="1" applyFill="1" applyBorder="1" applyAlignment="1">
      <alignment horizontal="left" vertical="center" wrapText="1"/>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14" fillId="7" borderId="19" xfId="2" applyFont="1" applyFill="1" applyBorder="1" applyAlignment="1">
      <alignment horizontal="left" vertical="center"/>
    </xf>
    <xf numFmtId="0" fontId="14" fillId="7" borderId="14" xfId="2" applyFont="1" applyFill="1" applyBorder="1" applyAlignment="1">
      <alignment horizontal="left" vertical="center"/>
    </xf>
    <xf numFmtId="0" fontId="14" fillId="7" borderId="15" xfId="2" applyFont="1" applyFill="1" applyBorder="1" applyAlignment="1">
      <alignment horizontal="left" vertical="center"/>
    </xf>
    <xf numFmtId="4" fontId="2" fillId="7" borderId="2" xfId="0" applyNumberFormat="1" applyFont="1" applyFill="1" applyBorder="1" applyAlignment="1">
      <alignment horizontal="left" vertical="center" wrapText="1"/>
    </xf>
    <xf numFmtId="4" fontId="2" fillId="7" borderId="3" xfId="0" applyNumberFormat="1" applyFont="1" applyFill="1" applyBorder="1" applyAlignment="1">
      <alignment horizontal="left" vertical="center" wrapText="1"/>
    </xf>
    <xf numFmtId="4" fontId="2" fillId="7" borderId="4" xfId="0" applyNumberFormat="1" applyFont="1" applyFill="1" applyBorder="1" applyAlignment="1">
      <alignment horizontal="left" vertical="center" wrapText="1"/>
    </xf>
    <xf numFmtId="4" fontId="5" fillId="5" borderId="2" xfId="0" applyNumberFormat="1" applyFont="1" applyFill="1" applyBorder="1" applyAlignment="1">
      <alignment horizontal="left" vertical="center" wrapText="1"/>
    </xf>
    <xf numFmtId="4" fontId="5" fillId="5" borderId="3" xfId="0" applyNumberFormat="1" applyFont="1" applyFill="1" applyBorder="1" applyAlignment="1">
      <alignment horizontal="left" vertical="center" wrapText="1"/>
    </xf>
    <xf numFmtId="4" fontId="5" fillId="5" borderId="4" xfId="0" applyNumberFormat="1" applyFont="1" applyFill="1" applyBorder="1" applyAlignment="1">
      <alignment horizontal="left" vertical="center" wrapText="1"/>
    </xf>
    <xf numFmtId="4" fontId="5" fillId="7" borderId="2" xfId="0" applyNumberFormat="1" applyFont="1" applyFill="1" applyBorder="1" applyAlignment="1">
      <alignment horizontal="left" vertical="center" wrapText="1"/>
    </xf>
    <xf numFmtId="4" fontId="5" fillId="7" borderId="3" xfId="0" applyNumberFormat="1" applyFont="1" applyFill="1" applyBorder="1" applyAlignment="1">
      <alignment horizontal="left" vertical="center" wrapText="1"/>
    </xf>
    <xf numFmtId="4" fontId="5" fillId="7" borderId="4" xfId="0" applyNumberFormat="1" applyFont="1" applyFill="1" applyBorder="1" applyAlignment="1">
      <alignment horizontal="left" vertical="center" wrapText="1"/>
    </xf>
    <xf numFmtId="2" fontId="2" fillId="9" borderId="2" xfId="0" applyNumberFormat="1" applyFont="1" applyFill="1" applyBorder="1" applyAlignment="1">
      <alignment horizontal="left" vertical="center"/>
    </xf>
    <xf numFmtId="2" fontId="2" fillId="9" borderId="3" xfId="0" applyNumberFormat="1" applyFont="1" applyFill="1" applyBorder="1" applyAlignment="1">
      <alignment horizontal="left" vertical="center"/>
    </xf>
    <xf numFmtId="2" fontId="2" fillId="9" borderId="4" xfId="0" applyNumberFormat="1" applyFont="1" applyFill="1" applyBorder="1" applyAlignment="1">
      <alignment horizontal="left" vertical="center"/>
    </xf>
  </cellXfs>
  <cellStyles count="15">
    <cellStyle name="Comma 2" xfId="4"/>
    <cellStyle name="Comma 2 2" xfId="8"/>
    <cellStyle name="Comma 3" xfId="12"/>
    <cellStyle name="Currency 2" xfId="5"/>
    <cellStyle name="Normal" xfId="0" builtinId="0"/>
    <cellStyle name="Normal 2" xfId="3"/>
    <cellStyle name="Normal 2 2" xfId="6"/>
    <cellStyle name="Normal 3" xfId="2"/>
    <cellStyle name="Normal 3 2" xfId="9"/>
    <cellStyle name="Normal 3 2 2" xfId="13"/>
    <cellStyle name="Normal 3 3" xfId="14"/>
    <cellStyle name="Normal 4" xfId="10"/>
    <cellStyle name="Normal 5" xfId="11"/>
    <cellStyle name="Normal 5 2" xfId="1"/>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254000</xdr:colOff>
      <xdr:row>0</xdr:row>
      <xdr:rowOff>100013</xdr:rowOff>
    </xdr:from>
    <xdr:to>
      <xdr:col>5</xdr:col>
      <xdr:colOff>1124694</xdr:colOff>
      <xdr:row>2</xdr:row>
      <xdr:rowOff>129801</xdr:rowOff>
    </xdr:to>
    <xdr:pic>
      <xdr:nvPicPr>
        <xdr:cNvPr id="3" name="Picture 2">
          <a:extLst>
            <a:ext uri="{FF2B5EF4-FFF2-40B4-BE49-F238E27FC236}">
              <a16:creationId xmlns:a16="http://schemas.microsoft.com/office/drawing/2014/main" id="{09F86B14-679B-42A8-AB96-B24047AB33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58100" y="100013"/>
          <a:ext cx="870694" cy="798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82"/>
  <sheetViews>
    <sheetView tabSelected="1" view="pageBreakPreview" zoomScaleNormal="120" zoomScaleSheetLayoutView="100" workbookViewId="0">
      <selection activeCell="H5" sqref="H5"/>
    </sheetView>
  </sheetViews>
  <sheetFormatPr defaultRowHeight="15" x14ac:dyDescent="0.25"/>
  <cols>
    <col min="1" max="1" width="7.7109375" customWidth="1"/>
    <col min="2" max="2" width="66.85546875" customWidth="1"/>
    <col min="4" max="4" width="9.140625" style="1"/>
    <col min="5" max="5" width="15.42578125" customWidth="1"/>
    <col min="6" max="6" width="19.7109375" customWidth="1"/>
    <col min="7" max="7" width="12.5703125" bestFit="1" customWidth="1"/>
    <col min="8" max="8" width="15.42578125" customWidth="1"/>
  </cols>
  <sheetData>
    <row r="2" spans="1:6" ht="46.15" customHeight="1" x14ac:dyDescent="0.3">
      <c r="A2" s="76" t="s">
        <v>65</v>
      </c>
      <c r="B2" s="76"/>
      <c r="C2" s="76"/>
      <c r="D2" s="76"/>
      <c r="E2" s="76"/>
      <c r="F2" s="9"/>
    </row>
    <row r="3" spans="1:6" ht="20.25" x14ac:dyDescent="0.3">
      <c r="A3" s="2"/>
      <c r="B3" s="2"/>
      <c r="C3" s="2"/>
      <c r="D3" s="2"/>
      <c r="E3" s="2"/>
      <c r="F3" s="2"/>
    </row>
    <row r="4" spans="1:6" ht="30" customHeight="1" x14ac:dyDescent="0.25">
      <c r="A4" s="80" t="s">
        <v>66</v>
      </c>
      <c r="B4" s="81"/>
      <c r="C4" s="81"/>
      <c r="D4" s="81"/>
      <c r="E4" s="81"/>
      <c r="F4" s="82"/>
    </row>
    <row r="5" spans="1:6" ht="19.899999999999999" customHeight="1" x14ac:dyDescent="0.25">
      <c r="A5" s="83" t="s">
        <v>43</v>
      </c>
      <c r="B5" s="84"/>
      <c r="C5" s="84"/>
      <c r="D5" s="84"/>
      <c r="E5" s="84"/>
      <c r="F5" s="85"/>
    </row>
    <row r="6" spans="1:6" ht="19.899999999999999" customHeight="1" x14ac:dyDescent="0.25">
      <c r="A6" s="83" t="s">
        <v>34</v>
      </c>
      <c r="B6" s="84"/>
      <c r="C6" s="84"/>
      <c r="D6" s="84"/>
      <c r="E6" s="84"/>
      <c r="F6" s="85"/>
    </row>
    <row r="7" spans="1:6" ht="19.899999999999999" customHeight="1" x14ac:dyDescent="0.25">
      <c r="A7" s="83"/>
      <c r="B7" s="84"/>
      <c r="C7" s="84"/>
      <c r="D7" s="84"/>
      <c r="E7" s="84"/>
      <c r="F7" s="85"/>
    </row>
    <row r="8" spans="1:6" ht="180" customHeight="1" x14ac:dyDescent="0.25">
      <c r="A8" s="77" t="s">
        <v>28</v>
      </c>
      <c r="B8" s="78"/>
      <c r="C8" s="78"/>
      <c r="D8" s="78"/>
      <c r="E8" s="78"/>
      <c r="F8" s="79"/>
    </row>
    <row r="9" spans="1:6" ht="37.9" customHeight="1" x14ac:dyDescent="0.25">
      <c r="A9" s="14"/>
      <c r="B9" s="15" t="s">
        <v>5</v>
      </c>
      <c r="C9" s="15" t="s">
        <v>10</v>
      </c>
      <c r="D9" s="16" t="s">
        <v>6</v>
      </c>
      <c r="E9" s="15" t="s">
        <v>9</v>
      </c>
      <c r="F9" s="15" t="s">
        <v>1</v>
      </c>
    </row>
    <row r="10" spans="1:6" ht="31.15" customHeight="1" x14ac:dyDescent="0.25">
      <c r="A10" s="17">
        <v>1</v>
      </c>
      <c r="B10" s="104" t="s">
        <v>29</v>
      </c>
      <c r="C10" s="105"/>
      <c r="D10" s="105"/>
      <c r="E10" s="105"/>
      <c r="F10" s="106"/>
    </row>
    <row r="11" spans="1:6" ht="110.45" customHeight="1" x14ac:dyDescent="0.25">
      <c r="A11" s="80" t="s">
        <v>67</v>
      </c>
      <c r="B11" s="81"/>
      <c r="C11" s="81"/>
      <c r="D11" s="81"/>
      <c r="E11" s="81"/>
      <c r="F11" s="82"/>
    </row>
    <row r="12" spans="1:6" ht="33.6" customHeight="1" x14ac:dyDescent="0.25">
      <c r="A12" s="24"/>
      <c r="B12" s="86" t="s">
        <v>35</v>
      </c>
      <c r="C12" s="87"/>
      <c r="D12" s="87"/>
      <c r="E12" s="87"/>
      <c r="F12" s="88"/>
    </row>
    <row r="13" spans="1:6" ht="99.6" customHeight="1" x14ac:dyDescent="0.25">
      <c r="A13" s="3">
        <v>1.01</v>
      </c>
      <c r="B13" s="30" t="s">
        <v>44</v>
      </c>
      <c r="C13" s="13" t="s">
        <v>12</v>
      </c>
      <c r="D13" s="4">
        <v>1085</v>
      </c>
      <c r="E13" s="4">
        <v>0</v>
      </c>
      <c r="F13" s="5">
        <f>D13*E13</f>
        <v>0</v>
      </c>
    </row>
    <row r="14" spans="1:6" ht="99.6" customHeight="1" x14ac:dyDescent="0.25">
      <c r="A14" s="3">
        <v>1.02</v>
      </c>
      <c r="B14" s="30" t="s">
        <v>68</v>
      </c>
      <c r="C14" s="13" t="s">
        <v>12</v>
      </c>
      <c r="D14" s="4">
        <v>575</v>
      </c>
      <c r="E14" s="4">
        <v>0</v>
      </c>
      <c r="F14" s="5">
        <f>D14*E14</f>
        <v>0</v>
      </c>
    </row>
    <row r="15" spans="1:6" ht="118.9" customHeight="1" x14ac:dyDescent="0.25">
      <c r="A15" s="3">
        <v>1.03</v>
      </c>
      <c r="B15" s="31" t="s">
        <v>36</v>
      </c>
      <c r="C15" s="13" t="s">
        <v>12</v>
      </c>
      <c r="D15" s="4">
        <v>515</v>
      </c>
      <c r="E15" s="4">
        <v>0</v>
      </c>
      <c r="F15" s="5">
        <f>D15*E15</f>
        <v>0</v>
      </c>
    </row>
    <row r="16" spans="1:6" ht="72" customHeight="1" x14ac:dyDescent="0.25">
      <c r="A16" s="3">
        <v>1.04</v>
      </c>
      <c r="B16" s="31" t="s">
        <v>37</v>
      </c>
      <c r="C16" s="13" t="s">
        <v>12</v>
      </c>
      <c r="D16" s="4">
        <v>30</v>
      </c>
      <c r="E16" s="4">
        <v>0</v>
      </c>
      <c r="F16" s="5">
        <f>D16*E16</f>
        <v>0</v>
      </c>
    </row>
    <row r="17" spans="1:6" ht="26.45" customHeight="1" x14ac:dyDescent="0.25">
      <c r="A17" s="3"/>
      <c r="B17" s="34" t="s">
        <v>24</v>
      </c>
      <c r="C17" s="35"/>
      <c r="D17" s="35"/>
      <c r="E17" s="35"/>
      <c r="F17" s="36"/>
    </row>
    <row r="18" spans="1:6" ht="123" customHeight="1" x14ac:dyDescent="0.25">
      <c r="A18" s="3">
        <v>1.05</v>
      </c>
      <c r="B18" s="31" t="s">
        <v>38</v>
      </c>
      <c r="C18" s="13" t="s">
        <v>12</v>
      </c>
      <c r="D18" s="4">
        <v>75</v>
      </c>
      <c r="E18" s="4">
        <v>0</v>
      </c>
      <c r="F18" s="5">
        <f>D18*E18</f>
        <v>0</v>
      </c>
    </row>
    <row r="19" spans="1:6" ht="102" customHeight="1" x14ac:dyDescent="0.25">
      <c r="A19" s="3">
        <v>1.06</v>
      </c>
      <c r="B19" s="31" t="s">
        <v>23</v>
      </c>
      <c r="C19" s="13" t="s">
        <v>12</v>
      </c>
      <c r="D19" s="4">
        <v>65</v>
      </c>
      <c r="E19" s="4">
        <v>0</v>
      </c>
      <c r="F19" s="5">
        <f>D19*E19</f>
        <v>0</v>
      </c>
    </row>
    <row r="20" spans="1:6" ht="36" customHeight="1" x14ac:dyDescent="0.25">
      <c r="A20" s="32"/>
      <c r="B20" s="107" t="s">
        <v>39</v>
      </c>
      <c r="C20" s="108"/>
      <c r="D20" s="108"/>
      <c r="E20" s="109"/>
      <c r="F20" s="37"/>
    </row>
    <row r="21" spans="1:6" ht="130.9" customHeight="1" x14ac:dyDescent="0.25">
      <c r="A21" s="3">
        <v>1.07</v>
      </c>
      <c r="B21" s="31" t="s">
        <v>45</v>
      </c>
      <c r="C21" s="13" t="s">
        <v>12</v>
      </c>
      <c r="D21" s="4">
        <v>96</v>
      </c>
      <c r="E21" s="4">
        <v>0</v>
      </c>
      <c r="F21" s="5">
        <f>D21*E21</f>
        <v>0</v>
      </c>
    </row>
    <row r="22" spans="1:6" ht="28.15" customHeight="1" x14ac:dyDescent="0.25">
      <c r="A22" s="24"/>
      <c r="B22" s="34" t="s">
        <v>25</v>
      </c>
      <c r="C22" s="35"/>
      <c r="D22" s="35"/>
      <c r="E22" s="35"/>
      <c r="F22" s="36"/>
    </row>
    <row r="23" spans="1:6" ht="117.6" customHeight="1" x14ac:dyDescent="0.25">
      <c r="A23" s="3">
        <v>1.08</v>
      </c>
      <c r="B23" s="31" t="s">
        <v>69</v>
      </c>
      <c r="C23" s="13" t="s">
        <v>12</v>
      </c>
      <c r="D23" s="4">
        <v>2850</v>
      </c>
      <c r="E23" s="4">
        <v>0</v>
      </c>
      <c r="F23" s="5">
        <f>D23*E23</f>
        <v>0</v>
      </c>
    </row>
    <row r="24" spans="1:6" ht="52.9" customHeight="1" x14ac:dyDescent="0.25">
      <c r="A24" s="3">
        <v>1.9</v>
      </c>
      <c r="B24" s="31" t="s">
        <v>70</v>
      </c>
      <c r="C24" s="13" t="s">
        <v>12</v>
      </c>
      <c r="D24" s="13">
        <v>10</v>
      </c>
      <c r="E24" s="13">
        <v>0</v>
      </c>
      <c r="F24" s="5">
        <f>D24*E24</f>
        <v>0</v>
      </c>
    </row>
    <row r="25" spans="1:6" ht="34.9" customHeight="1" x14ac:dyDescent="0.25">
      <c r="A25" s="33"/>
      <c r="B25" s="101" t="s">
        <v>42</v>
      </c>
      <c r="C25" s="102"/>
      <c r="D25" s="102"/>
      <c r="E25" s="103"/>
      <c r="F25" s="12">
        <f>SUM(F13:F24)</f>
        <v>0</v>
      </c>
    </row>
    <row r="26" spans="1:6" ht="34.9" customHeight="1" x14ac:dyDescent="0.25">
      <c r="A26" s="17">
        <v>2</v>
      </c>
      <c r="B26" s="98" t="s">
        <v>50</v>
      </c>
      <c r="C26" s="99"/>
      <c r="D26" s="99"/>
      <c r="E26" s="99"/>
      <c r="F26" s="100"/>
    </row>
    <row r="27" spans="1:6" ht="30" customHeight="1" x14ac:dyDescent="0.25">
      <c r="A27" s="51"/>
      <c r="B27" s="86" t="s">
        <v>71</v>
      </c>
      <c r="C27" s="87"/>
      <c r="D27" s="87"/>
      <c r="E27" s="87"/>
      <c r="F27" s="88"/>
    </row>
    <row r="28" spans="1:6" ht="61.9" customHeight="1" x14ac:dyDescent="0.25">
      <c r="A28" s="3">
        <v>2.0099999999999998</v>
      </c>
      <c r="B28" s="10" t="s">
        <v>72</v>
      </c>
      <c r="C28" s="49" t="s">
        <v>46</v>
      </c>
      <c r="D28" s="4">
        <v>24</v>
      </c>
      <c r="E28" s="4">
        <v>0</v>
      </c>
      <c r="F28" s="5">
        <f>D28*E28</f>
        <v>0</v>
      </c>
    </row>
    <row r="29" spans="1:6" ht="63.6" customHeight="1" x14ac:dyDescent="0.25">
      <c r="A29" s="3">
        <v>2.02</v>
      </c>
      <c r="B29" s="48" t="s">
        <v>47</v>
      </c>
      <c r="C29" s="49" t="s">
        <v>46</v>
      </c>
      <c r="D29" s="50">
        <v>12</v>
      </c>
      <c r="E29" s="50">
        <v>0</v>
      </c>
      <c r="F29" s="50">
        <f t="shared" ref="F29:F30" si="0">D29*E29</f>
        <v>0</v>
      </c>
    </row>
    <row r="30" spans="1:6" ht="48.6" customHeight="1" x14ac:dyDescent="0.25">
      <c r="A30" s="3">
        <v>2.0299999999999998</v>
      </c>
      <c r="B30" s="41" t="s">
        <v>48</v>
      </c>
      <c r="C30" s="49" t="s">
        <v>46</v>
      </c>
      <c r="D30" s="50">
        <v>12</v>
      </c>
      <c r="E30" s="50">
        <v>0</v>
      </c>
      <c r="F30" s="50">
        <f t="shared" si="0"/>
        <v>0</v>
      </c>
    </row>
    <row r="31" spans="1:6" ht="30" customHeight="1" x14ac:dyDescent="0.25">
      <c r="A31" s="3"/>
      <c r="B31" s="86" t="s">
        <v>49</v>
      </c>
      <c r="C31" s="87"/>
      <c r="D31" s="87"/>
      <c r="E31" s="87"/>
      <c r="F31" s="36"/>
    </row>
    <row r="32" spans="1:6" ht="63.6" customHeight="1" x14ac:dyDescent="0.25">
      <c r="A32" s="3">
        <v>2.04</v>
      </c>
      <c r="B32" s="10" t="s">
        <v>73</v>
      </c>
      <c r="C32" s="49" t="s">
        <v>46</v>
      </c>
      <c r="D32" s="4">
        <v>3.4</v>
      </c>
      <c r="E32" s="4">
        <v>0</v>
      </c>
      <c r="F32" s="5">
        <f>D32*E32</f>
        <v>0</v>
      </c>
    </row>
    <row r="33" spans="1:6" ht="63.6" customHeight="1" x14ac:dyDescent="0.25">
      <c r="A33" s="3">
        <v>2.0499999999999998</v>
      </c>
      <c r="B33" s="48" t="s">
        <v>47</v>
      </c>
      <c r="C33" s="49" t="s">
        <v>46</v>
      </c>
      <c r="D33" s="50">
        <v>1.7</v>
      </c>
      <c r="E33" s="50">
        <v>0</v>
      </c>
      <c r="F33" s="50">
        <f t="shared" ref="F33:F34" si="1">D33*E33</f>
        <v>0</v>
      </c>
    </row>
    <row r="34" spans="1:6" ht="63.6" customHeight="1" x14ac:dyDescent="0.25">
      <c r="A34" s="3">
        <v>2.06</v>
      </c>
      <c r="B34" s="41" t="s">
        <v>48</v>
      </c>
      <c r="C34" s="49" t="s">
        <v>46</v>
      </c>
      <c r="D34" s="50">
        <v>1.7</v>
      </c>
      <c r="E34" s="50">
        <v>0</v>
      </c>
      <c r="F34" s="50">
        <f t="shared" si="1"/>
        <v>0</v>
      </c>
    </row>
    <row r="35" spans="1:6" ht="30" customHeight="1" x14ac:dyDescent="0.25">
      <c r="A35" s="3"/>
      <c r="B35" s="86" t="s">
        <v>51</v>
      </c>
      <c r="C35" s="87"/>
      <c r="D35" s="87"/>
      <c r="E35" s="87"/>
      <c r="F35" s="36"/>
    </row>
    <row r="36" spans="1:6" ht="61.9" customHeight="1" x14ac:dyDescent="0.25">
      <c r="A36" s="3">
        <v>2.0699999999999998</v>
      </c>
      <c r="B36" s="10" t="s">
        <v>74</v>
      </c>
      <c r="C36" s="49" t="s">
        <v>46</v>
      </c>
      <c r="D36" s="4">
        <v>9.1999999999999993</v>
      </c>
      <c r="E36" s="4">
        <v>0</v>
      </c>
      <c r="F36" s="5">
        <f>D36*E36</f>
        <v>0</v>
      </c>
    </row>
    <row r="37" spans="1:6" ht="60" customHeight="1" x14ac:dyDescent="0.25">
      <c r="A37" s="3">
        <v>2.08</v>
      </c>
      <c r="B37" s="48" t="s">
        <v>47</v>
      </c>
      <c r="C37" s="49" t="s">
        <v>46</v>
      </c>
      <c r="D37" s="50">
        <v>4.5999999999999996</v>
      </c>
      <c r="E37" s="50">
        <v>0</v>
      </c>
      <c r="F37" s="50">
        <f t="shared" ref="F37:F38" si="2">D37*E37</f>
        <v>0</v>
      </c>
    </row>
    <row r="38" spans="1:6" ht="49.15" customHeight="1" x14ac:dyDescent="0.25">
      <c r="A38" s="3">
        <v>2.09</v>
      </c>
      <c r="B38" s="41" t="s">
        <v>48</v>
      </c>
      <c r="C38" s="49" t="s">
        <v>46</v>
      </c>
      <c r="D38" s="50">
        <v>4.5999999999999996</v>
      </c>
      <c r="E38" s="50">
        <v>0</v>
      </c>
      <c r="F38" s="50">
        <f t="shared" si="2"/>
        <v>0</v>
      </c>
    </row>
    <row r="39" spans="1:6" ht="30" customHeight="1" x14ac:dyDescent="0.25">
      <c r="A39" s="3"/>
      <c r="B39" s="86" t="s">
        <v>52</v>
      </c>
      <c r="C39" s="87"/>
      <c r="D39" s="87"/>
      <c r="E39" s="87"/>
      <c r="F39" s="36"/>
    </row>
    <row r="40" spans="1:6" ht="63" customHeight="1" x14ac:dyDescent="0.25">
      <c r="A40" s="3">
        <v>2.1</v>
      </c>
      <c r="B40" s="10" t="s">
        <v>75</v>
      </c>
      <c r="C40" s="49" t="s">
        <v>46</v>
      </c>
      <c r="D40" s="4">
        <v>14.2</v>
      </c>
      <c r="E40" s="4">
        <v>0</v>
      </c>
      <c r="F40" s="5">
        <f>D40*E40</f>
        <v>0</v>
      </c>
    </row>
    <row r="41" spans="1:6" ht="66" customHeight="1" x14ac:dyDescent="0.25">
      <c r="A41" s="3">
        <v>2.11</v>
      </c>
      <c r="B41" s="53" t="s">
        <v>47</v>
      </c>
      <c r="C41" s="49" t="s">
        <v>46</v>
      </c>
      <c r="D41" s="50">
        <v>7.2</v>
      </c>
      <c r="E41" s="50">
        <v>0</v>
      </c>
      <c r="F41" s="50">
        <f t="shared" ref="F41:F42" si="3">D41*E41</f>
        <v>0</v>
      </c>
    </row>
    <row r="42" spans="1:6" ht="49.9" customHeight="1" x14ac:dyDescent="0.25">
      <c r="A42" s="3">
        <v>2.12</v>
      </c>
      <c r="B42" s="41" t="s">
        <v>48</v>
      </c>
      <c r="C42" s="49" t="s">
        <v>46</v>
      </c>
      <c r="D42" s="50">
        <v>7.2</v>
      </c>
      <c r="E42" s="50">
        <v>0</v>
      </c>
      <c r="F42" s="50">
        <f t="shared" si="3"/>
        <v>0</v>
      </c>
    </row>
    <row r="43" spans="1:6" ht="49.15" customHeight="1" x14ac:dyDescent="0.25">
      <c r="A43" s="3">
        <v>2.13</v>
      </c>
      <c r="B43" s="86" t="s">
        <v>53</v>
      </c>
      <c r="C43" s="87"/>
      <c r="D43" s="87"/>
      <c r="E43" s="87"/>
      <c r="F43" s="52"/>
    </row>
    <row r="44" spans="1:6" ht="63.6" customHeight="1" x14ac:dyDescent="0.25">
      <c r="A44" s="3">
        <v>2.14</v>
      </c>
      <c r="B44" s="10" t="s">
        <v>76</v>
      </c>
      <c r="C44" s="49" t="s">
        <v>46</v>
      </c>
      <c r="D44" s="4">
        <v>72</v>
      </c>
      <c r="E44" s="4">
        <v>0</v>
      </c>
      <c r="F44" s="5">
        <f>D44*E44</f>
        <v>0</v>
      </c>
    </row>
    <row r="45" spans="1:6" ht="65.45" customHeight="1" x14ac:dyDescent="0.25">
      <c r="A45" s="3">
        <v>2.15</v>
      </c>
      <c r="B45" s="53" t="s">
        <v>47</v>
      </c>
      <c r="C45" s="49" t="s">
        <v>46</v>
      </c>
      <c r="D45" s="50">
        <v>36</v>
      </c>
      <c r="E45" s="50">
        <v>0</v>
      </c>
      <c r="F45" s="50">
        <f t="shared" ref="F45:F46" si="4">D45*E45</f>
        <v>0</v>
      </c>
    </row>
    <row r="46" spans="1:6" ht="48" customHeight="1" x14ac:dyDescent="0.25">
      <c r="A46" s="3">
        <v>2.16</v>
      </c>
      <c r="B46" s="41" t="s">
        <v>48</v>
      </c>
      <c r="C46" s="49" t="s">
        <v>46</v>
      </c>
      <c r="D46" s="50">
        <v>36</v>
      </c>
      <c r="E46" s="50">
        <v>0</v>
      </c>
      <c r="F46" s="50">
        <f t="shared" si="4"/>
        <v>0</v>
      </c>
    </row>
    <row r="47" spans="1:6" ht="44.45" customHeight="1" x14ac:dyDescent="0.25">
      <c r="A47" s="46"/>
      <c r="B47" s="101" t="s">
        <v>54</v>
      </c>
      <c r="C47" s="102"/>
      <c r="D47" s="102"/>
      <c r="E47" s="103"/>
      <c r="F47" s="42">
        <f>SUM(F28:F46)</f>
        <v>0</v>
      </c>
    </row>
    <row r="48" spans="1:6" ht="44.45" customHeight="1" x14ac:dyDescent="0.25">
      <c r="A48" s="17">
        <v>3</v>
      </c>
      <c r="B48" s="70" t="s">
        <v>59</v>
      </c>
      <c r="C48" s="71"/>
      <c r="D48" s="71"/>
      <c r="E48" s="71"/>
      <c r="F48" s="72"/>
    </row>
    <row r="49" spans="1:6" ht="162" customHeight="1" x14ac:dyDescent="0.25">
      <c r="A49" s="3">
        <v>3.01</v>
      </c>
      <c r="B49" s="45" t="s">
        <v>58</v>
      </c>
      <c r="C49" s="49" t="s">
        <v>46</v>
      </c>
      <c r="D49" s="4">
        <v>1500</v>
      </c>
      <c r="E49" s="4">
        <v>0</v>
      </c>
      <c r="F49" s="5">
        <f>D49*E49</f>
        <v>0</v>
      </c>
    </row>
    <row r="50" spans="1:6" ht="44.45" customHeight="1" x14ac:dyDescent="0.25">
      <c r="A50" s="26"/>
      <c r="B50" s="73" t="s">
        <v>60</v>
      </c>
      <c r="C50" s="74"/>
      <c r="D50" s="74"/>
      <c r="E50" s="75"/>
      <c r="F50" s="11">
        <f>SUM(F49)</f>
        <v>0</v>
      </c>
    </row>
    <row r="51" spans="1:6" ht="44.45" customHeight="1" x14ac:dyDescent="0.25">
      <c r="A51" s="47">
        <v>4.01</v>
      </c>
      <c r="B51" s="104" t="s">
        <v>14</v>
      </c>
      <c r="C51" s="105"/>
      <c r="D51" s="105"/>
      <c r="E51" s="105"/>
      <c r="F51" s="106"/>
    </row>
    <row r="52" spans="1:6" ht="61.15" customHeight="1" x14ac:dyDescent="0.25">
      <c r="A52" s="3">
        <v>4.01</v>
      </c>
      <c r="B52" s="10" t="s">
        <v>15</v>
      </c>
      <c r="C52" s="4" t="s">
        <v>13</v>
      </c>
      <c r="D52" s="4">
        <v>2</v>
      </c>
      <c r="E52" s="4">
        <v>0</v>
      </c>
      <c r="F52" s="5">
        <f t="shared" ref="F52:F59" si="5">D52*E52</f>
        <v>0</v>
      </c>
    </row>
    <row r="53" spans="1:6" ht="44.45" customHeight="1" x14ac:dyDescent="0.25">
      <c r="A53" s="3">
        <v>4.0199999999999996</v>
      </c>
      <c r="B53" s="10" t="s">
        <v>19</v>
      </c>
      <c r="C53" s="4" t="s">
        <v>2</v>
      </c>
      <c r="D53" s="4">
        <v>1</v>
      </c>
      <c r="E53" s="4">
        <v>0</v>
      </c>
      <c r="F53" s="5">
        <f t="shared" si="5"/>
        <v>0</v>
      </c>
    </row>
    <row r="54" spans="1:6" ht="44.45" customHeight="1" x14ac:dyDescent="0.25">
      <c r="A54" s="3">
        <v>4.03</v>
      </c>
      <c r="B54" s="10" t="s">
        <v>20</v>
      </c>
      <c r="C54" s="4" t="s">
        <v>2</v>
      </c>
      <c r="D54" s="4">
        <v>1</v>
      </c>
      <c r="E54" s="4">
        <v>0</v>
      </c>
      <c r="F54" s="5">
        <f t="shared" si="5"/>
        <v>0</v>
      </c>
    </row>
    <row r="55" spans="1:6" ht="55.15" customHeight="1" x14ac:dyDescent="0.25">
      <c r="A55" s="3">
        <v>4.04</v>
      </c>
      <c r="B55" s="10" t="s">
        <v>18</v>
      </c>
      <c r="C55" s="4" t="s">
        <v>2</v>
      </c>
      <c r="D55" s="4">
        <v>1</v>
      </c>
      <c r="E55" s="4">
        <v>0</v>
      </c>
      <c r="F55" s="5">
        <f t="shared" si="5"/>
        <v>0</v>
      </c>
    </row>
    <row r="56" spans="1:6" ht="44.45" customHeight="1" x14ac:dyDescent="0.25">
      <c r="A56" s="3">
        <v>4.05</v>
      </c>
      <c r="B56" s="10" t="s">
        <v>21</v>
      </c>
      <c r="C56" s="4" t="s">
        <v>2</v>
      </c>
      <c r="D56" s="4">
        <v>1</v>
      </c>
      <c r="E56" s="4">
        <v>0</v>
      </c>
      <c r="F56" s="5">
        <f t="shared" si="5"/>
        <v>0</v>
      </c>
    </row>
    <row r="57" spans="1:6" ht="59.45" customHeight="1" x14ac:dyDescent="0.25">
      <c r="A57" s="3">
        <v>4.0599999999999996</v>
      </c>
      <c r="B57" s="10" t="s">
        <v>16</v>
      </c>
      <c r="C57" s="4" t="s">
        <v>2</v>
      </c>
      <c r="D57" s="4">
        <v>6</v>
      </c>
      <c r="E57" s="4">
        <v>0</v>
      </c>
      <c r="F57" s="5">
        <f t="shared" si="5"/>
        <v>0</v>
      </c>
    </row>
    <row r="58" spans="1:6" ht="44.45" customHeight="1" x14ac:dyDescent="0.25">
      <c r="A58" s="3">
        <v>4.07</v>
      </c>
      <c r="B58" s="10" t="s">
        <v>17</v>
      </c>
      <c r="C58" s="4" t="s">
        <v>2</v>
      </c>
      <c r="D58" s="4">
        <v>10</v>
      </c>
      <c r="E58" s="4">
        <v>0</v>
      </c>
      <c r="F58" s="5">
        <f t="shared" si="5"/>
        <v>0</v>
      </c>
    </row>
    <row r="59" spans="1:6" ht="79.900000000000006" customHeight="1" x14ac:dyDescent="0.25">
      <c r="A59" s="3">
        <v>4.08</v>
      </c>
      <c r="B59" s="10" t="s">
        <v>22</v>
      </c>
      <c r="C59" s="4" t="s">
        <v>2</v>
      </c>
      <c r="D59" s="4">
        <v>4</v>
      </c>
      <c r="E59" s="4">
        <v>0</v>
      </c>
      <c r="F59" s="5">
        <f t="shared" si="5"/>
        <v>0</v>
      </c>
    </row>
    <row r="60" spans="1:6" ht="44.45" customHeight="1" x14ac:dyDescent="0.25">
      <c r="A60" s="33"/>
      <c r="B60" s="101" t="s">
        <v>26</v>
      </c>
      <c r="C60" s="102"/>
      <c r="D60" s="102"/>
      <c r="E60" s="103"/>
      <c r="F60" s="12">
        <f>SUM(F52:F59)</f>
        <v>0</v>
      </c>
    </row>
    <row r="61" spans="1:6" ht="34.9" customHeight="1" x14ac:dyDescent="0.25">
      <c r="A61" s="17">
        <v>5</v>
      </c>
      <c r="B61" s="98" t="s">
        <v>31</v>
      </c>
      <c r="C61" s="99"/>
      <c r="D61" s="99"/>
      <c r="E61" s="99"/>
      <c r="F61" s="100"/>
    </row>
    <row r="62" spans="1:6" ht="73.900000000000006" customHeight="1" x14ac:dyDescent="0.25">
      <c r="A62" s="3">
        <v>5.01</v>
      </c>
      <c r="B62" s="31" t="s">
        <v>32</v>
      </c>
      <c r="C62" s="38" t="s">
        <v>30</v>
      </c>
      <c r="D62" s="44">
        <v>4</v>
      </c>
      <c r="E62" s="40">
        <v>0</v>
      </c>
      <c r="F62" s="4">
        <f t="shared" ref="F62" si="6">D62*E62</f>
        <v>0</v>
      </c>
    </row>
    <row r="63" spans="1:6" ht="34.9" customHeight="1" x14ac:dyDescent="0.25">
      <c r="A63" s="26"/>
      <c r="B63" s="101" t="s">
        <v>33</v>
      </c>
      <c r="C63" s="102"/>
      <c r="D63" s="102"/>
      <c r="E63" s="103"/>
      <c r="F63" s="12">
        <f>SUM(F62)</f>
        <v>0</v>
      </c>
    </row>
    <row r="64" spans="1:6" ht="38.450000000000003" customHeight="1" x14ac:dyDescent="0.25">
      <c r="A64" s="17">
        <v>6</v>
      </c>
      <c r="B64" s="89" t="s">
        <v>55</v>
      </c>
      <c r="C64" s="90"/>
      <c r="D64" s="90"/>
      <c r="E64" s="90"/>
      <c r="F64" s="91"/>
    </row>
    <row r="65" spans="1:6" ht="50.45" customHeight="1" x14ac:dyDescent="0.25">
      <c r="A65" s="3">
        <v>6.01</v>
      </c>
      <c r="B65" s="41" t="s">
        <v>27</v>
      </c>
      <c r="C65" s="38" t="s">
        <v>2</v>
      </c>
      <c r="D65" s="39">
        <v>6</v>
      </c>
      <c r="E65" s="40">
        <v>0</v>
      </c>
      <c r="F65" s="4">
        <f>D65*E65</f>
        <v>0</v>
      </c>
    </row>
    <row r="66" spans="1:6" ht="34.9" customHeight="1" x14ac:dyDescent="0.25">
      <c r="A66" s="18"/>
      <c r="B66" s="92" t="s">
        <v>56</v>
      </c>
      <c r="C66" s="93"/>
      <c r="D66" s="93"/>
      <c r="E66" s="94"/>
      <c r="F66" s="42">
        <f>F65</f>
        <v>0</v>
      </c>
    </row>
    <row r="67" spans="1:6" ht="34.9" customHeight="1" thickBot="1" x14ac:dyDescent="0.3">
      <c r="A67" s="17">
        <v>7</v>
      </c>
      <c r="B67" s="95" t="s">
        <v>57</v>
      </c>
      <c r="C67" s="96"/>
      <c r="D67" s="96"/>
      <c r="E67" s="96"/>
      <c r="F67" s="97"/>
    </row>
    <row r="68" spans="1:6" ht="98.45" customHeight="1" x14ac:dyDescent="0.25">
      <c r="A68" s="3">
        <v>7.01</v>
      </c>
      <c r="B68" s="30" t="s">
        <v>41</v>
      </c>
      <c r="C68" s="43" t="s">
        <v>40</v>
      </c>
      <c r="D68" s="3">
        <v>1</v>
      </c>
      <c r="E68" s="4">
        <v>0</v>
      </c>
      <c r="F68" s="5">
        <f>D68*E68</f>
        <v>0</v>
      </c>
    </row>
    <row r="69" spans="1:6" ht="81" customHeight="1" x14ac:dyDescent="0.25">
      <c r="A69" s="3">
        <v>7.02</v>
      </c>
      <c r="B69" s="30" t="s">
        <v>61</v>
      </c>
      <c r="C69" s="43" t="s">
        <v>40</v>
      </c>
      <c r="D69" s="3">
        <v>1</v>
      </c>
      <c r="E69" s="4">
        <v>0</v>
      </c>
      <c r="F69" s="5">
        <f t="shared" ref="F69:F71" si="7">D69*E69</f>
        <v>0</v>
      </c>
    </row>
    <row r="70" spans="1:6" ht="88.15" customHeight="1" x14ac:dyDescent="0.25">
      <c r="A70" s="3">
        <v>7.03</v>
      </c>
      <c r="B70" s="30" t="s">
        <v>62</v>
      </c>
      <c r="C70" s="43" t="s">
        <v>0</v>
      </c>
      <c r="D70" s="3">
        <v>24</v>
      </c>
      <c r="E70" s="4">
        <v>0</v>
      </c>
      <c r="F70" s="5">
        <f t="shared" si="7"/>
        <v>0</v>
      </c>
    </row>
    <row r="71" spans="1:6" ht="120.6" customHeight="1" x14ac:dyDescent="0.25">
      <c r="A71" s="3">
        <v>7.04</v>
      </c>
      <c r="B71" s="30" t="s">
        <v>63</v>
      </c>
      <c r="C71" s="43" t="s">
        <v>40</v>
      </c>
      <c r="D71" s="3">
        <v>1</v>
      </c>
      <c r="E71" s="4">
        <v>0</v>
      </c>
      <c r="F71" s="5">
        <f t="shared" si="7"/>
        <v>0</v>
      </c>
    </row>
    <row r="72" spans="1:6" ht="46.15" customHeight="1" x14ac:dyDescent="0.25">
      <c r="A72" s="26"/>
      <c r="B72" s="67" t="s">
        <v>64</v>
      </c>
      <c r="C72" s="68"/>
      <c r="D72" s="68"/>
      <c r="E72" s="69"/>
      <c r="F72" s="12">
        <f>SUM(F68:F71)</f>
        <v>0</v>
      </c>
    </row>
    <row r="73" spans="1:6" ht="30" customHeight="1" thickBot="1" x14ac:dyDescent="0.3">
      <c r="A73" s="57" t="s">
        <v>7</v>
      </c>
      <c r="B73" s="58"/>
      <c r="C73" s="58"/>
      <c r="D73" s="58"/>
      <c r="E73" s="58"/>
      <c r="F73" s="59"/>
    </row>
    <row r="74" spans="1:6" ht="40.15" customHeight="1" thickBot="1" x14ac:dyDescent="0.3">
      <c r="A74" s="25" t="s">
        <v>2</v>
      </c>
      <c r="B74" s="27" t="s">
        <v>11</v>
      </c>
      <c r="C74" s="63" t="s">
        <v>3</v>
      </c>
      <c r="D74" s="64"/>
      <c r="E74" s="65"/>
      <c r="F74" s="20" t="s">
        <v>4</v>
      </c>
    </row>
    <row r="75" spans="1:6" ht="38.450000000000003" customHeight="1" x14ac:dyDescent="0.25">
      <c r="A75" s="6">
        <v>1</v>
      </c>
      <c r="B75" s="8" t="s">
        <v>42</v>
      </c>
      <c r="C75" s="66">
        <f>F25</f>
        <v>0</v>
      </c>
      <c r="D75" s="66"/>
      <c r="E75" s="66"/>
      <c r="F75" s="19">
        <f t="shared" ref="F75:F81" si="8">C75/86</f>
        <v>0</v>
      </c>
    </row>
    <row r="76" spans="1:6" ht="46.15" customHeight="1" x14ac:dyDescent="0.25">
      <c r="A76" s="7">
        <v>2</v>
      </c>
      <c r="B76" s="28" t="s">
        <v>54</v>
      </c>
      <c r="C76" s="60">
        <f>F47</f>
        <v>0</v>
      </c>
      <c r="D76" s="61"/>
      <c r="E76" s="62"/>
      <c r="F76" s="19">
        <f t="shared" si="8"/>
        <v>0</v>
      </c>
    </row>
    <row r="77" spans="1:6" ht="38.450000000000003" customHeight="1" x14ac:dyDescent="0.25">
      <c r="A77" s="7">
        <v>3</v>
      </c>
      <c r="B77" s="29" t="s">
        <v>59</v>
      </c>
      <c r="C77" s="60">
        <f>F50</f>
        <v>0</v>
      </c>
      <c r="D77" s="61"/>
      <c r="E77" s="62"/>
      <c r="F77" s="19">
        <f t="shared" si="8"/>
        <v>0</v>
      </c>
    </row>
    <row r="78" spans="1:6" ht="38.450000000000003" customHeight="1" x14ac:dyDescent="0.25">
      <c r="A78" s="7">
        <v>4</v>
      </c>
      <c r="B78" s="29" t="s">
        <v>26</v>
      </c>
      <c r="C78" s="60">
        <f>F60</f>
        <v>0</v>
      </c>
      <c r="D78" s="61"/>
      <c r="E78" s="62"/>
      <c r="F78" s="19">
        <f t="shared" si="8"/>
        <v>0</v>
      </c>
    </row>
    <row r="79" spans="1:6" ht="38.450000000000003" customHeight="1" x14ac:dyDescent="0.25">
      <c r="A79" s="7">
        <v>5</v>
      </c>
      <c r="B79" s="29" t="s">
        <v>33</v>
      </c>
      <c r="C79" s="60">
        <f>F63</f>
        <v>0</v>
      </c>
      <c r="D79" s="61"/>
      <c r="E79" s="62"/>
      <c r="F79" s="19">
        <f t="shared" si="8"/>
        <v>0</v>
      </c>
    </row>
    <row r="80" spans="1:6" ht="38.450000000000003" customHeight="1" x14ac:dyDescent="0.25">
      <c r="A80" s="7">
        <v>6</v>
      </c>
      <c r="B80" s="29" t="s">
        <v>56</v>
      </c>
      <c r="C80" s="60">
        <f>F66</f>
        <v>0</v>
      </c>
      <c r="D80" s="61"/>
      <c r="E80" s="62"/>
      <c r="F80" s="19">
        <f t="shared" si="8"/>
        <v>0</v>
      </c>
    </row>
    <row r="81" spans="1:6" ht="38.450000000000003" customHeight="1" x14ac:dyDescent="0.25">
      <c r="A81" s="7">
        <v>7</v>
      </c>
      <c r="B81" s="29" t="s">
        <v>64</v>
      </c>
      <c r="C81" s="60">
        <f>F72</f>
        <v>0</v>
      </c>
      <c r="D81" s="61"/>
      <c r="E81" s="62"/>
      <c r="F81" s="19">
        <f t="shared" si="8"/>
        <v>0</v>
      </c>
    </row>
    <row r="82" spans="1:6" ht="34.9" customHeight="1" thickBot="1" x14ac:dyDescent="0.3">
      <c r="A82" s="21"/>
      <c r="B82" s="22" t="s">
        <v>8</v>
      </c>
      <c r="C82" s="54">
        <f>SUM(C75:C81)</f>
        <v>0</v>
      </c>
      <c r="D82" s="55"/>
      <c r="E82" s="56"/>
      <c r="F82" s="23">
        <f>SUM(F75:F81)</f>
        <v>0</v>
      </c>
    </row>
  </sheetData>
  <mergeCells count="38">
    <mergeCell ref="B25:E25"/>
    <mergeCell ref="A11:F11"/>
    <mergeCell ref="B10:F10"/>
    <mergeCell ref="B12:F12"/>
    <mergeCell ref="B20:E20"/>
    <mergeCell ref="B67:F67"/>
    <mergeCell ref="B26:F26"/>
    <mergeCell ref="B61:F61"/>
    <mergeCell ref="B63:E63"/>
    <mergeCell ref="B47:E47"/>
    <mergeCell ref="B60:E60"/>
    <mergeCell ref="B51:F51"/>
    <mergeCell ref="B72:E72"/>
    <mergeCell ref="B48:F48"/>
    <mergeCell ref="B50:E50"/>
    <mergeCell ref="A2:E2"/>
    <mergeCell ref="A8:F8"/>
    <mergeCell ref="A4:F4"/>
    <mergeCell ref="A5:F5"/>
    <mergeCell ref="A6:F6"/>
    <mergeCell ref="A7:F7"/>
    <mergeCell ref="B27:F27"/>
    <mergeCell ref="B35:E35"/>
    <mergeCell ref="B39:E39"/>
    <mergeCell ref="B31:E31"/>
    <mergeCell ref="B43:E43"/>
    <mergeCell ref="B64:F64"/>
    <mergeCell ref="B66:E66"/>
    <mergeCell ref="C82:E82"/>
    <mergeCell ref="A73:F73"/>
    <mergeCell ref="C77:E77"/>
    <mergeCell ref="C74:E74"/>
    <mergeCell ref="C75:E75"/>
    <mergeCell ref="C76:E76"/>
    <mergeCell ref="C78:E78"/>
    <mergeCell ref="C79:E79"/>
    <mergeCell ref="C80:E80"/>
    <mergeCell ref="C81:E81"/>
  </mergeCells>
  <phoneticPr fontId="8" type="noConversion"/>
  <pageMargins left="0.95" right="0.2" top="0.75" bottom="0.75" header="0.3" footer="0.3"/>
  <pageSetup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for Abou Mohammad School</vt:lpstr>
      <vt:lpstr>'BoQ for Abou Mohammad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Abid Rasoli</dc:creator>
  <cp:lastModifiedBy>Dell</cp:lastModifiedBy>
  <cp:lastPrinted>2023-05-31T10:41:05Z</cp:lastPrinted>
  <dcterms:created xsi:type="dcterms:W3CDTF">2020-09-17T07:18:27Z</dcterms:created>
  <dcterms:modified xsi:type="dcterms:W3CDTF">2023-09-06T05:28:52Z</dcterms:modified>
</cp:coreProperties>
</file>