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66925"/>
  <mc:AlternateContent xmlns:mc="http://schemas.openxmlformats.org/markup-compatibility/2006">
    <mc:Choice Requires="x15">
      <x15ac:absPath xmlns:x15ac="http://schemas.microsoft.com/office/spreadsheetml/2010/11/ac" url="O:\29- Aybak&amp;Hazarat Sultan MRF - Samangan\"/>
    </mc:Choice>
  </mc:AlternateContent>
  <xr:revisionPtr revIDLastSave="0" documentId="13_ncr:1_{9F3DBFA1-4D2C-40D0-A78F-818F56F642A6}" xr6:coauthVersionLast="47" xr6:coauthVersionMax="47" xr10:uidLastSave="{00000000-0000-0000-0000-000000000000}"/>
  <bookViews>
    <workbookView xWindow="-110" yWindow="-110" windowWidth="19420" windowHeight="10420" xr2:uid="{00000000-000D-0000-FFFF-FFFF00000000}"/>
  </bookViews>
  <sheets>
    <sheet name="Sheet1" sheetId="1" r:id="rId1"/>
  </sheets>
  <externalReferences>
    <externalReference r:id="rId2"/>
    <externalReference r:id="rId3"/>
    <externalReference r:id="rId4"/>
  </externalReferences>
  <definedNames>
    <definedName name="_xlnm.Print_Titles" localSheetId="0">Sheet1!$1:$3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 i="1" l="1"/>
  <c r="D23" i="1"/>
  <c r="D17" i="1"/>
  <c r="F4" i="1" l="1"/>
  <c r="F5" i="1"/>
  <c r="F6" i="1"/>
  <c r="F7" i="1"/>
  <c r="F8" i="1"/>
  <c r="F9" i="1"/>
  <c r="F10" i="1"/>
  <c r="F11" i="1"/>
  <c r="F12" i="1"/>
  <c r="F13" i="1"/>
  <c r="F14" i="1"/>
  <c r="F15" i="1"/>
  <c r="F16" i="1"/>
  <c r="F17" i="1"/>
  <c r="F18" i="1"/>
  <c r="F19" i="1"/>
  <c r="F21" i="1"/>
  <c r="F22" i="1"/>
  <c r="F23" i="1"/>
  <c r="F24" i="1"/>
  <c r="F25" i="1"/>
  <c r="F26" i="1"/>
  <c r="F27" i="1"/>
  <c r="F28" i="1"/>
  <c r="F29" i="1"/>
  <c r="F30" i="1"/>
  <c r="F31" i="1"/>
  <c r="F20" i="1"/>
  <c r="C22" i="1"/>
  <c r="B22" i="1"/>
  <c r="B21" i="1"/>
  <c r="B20" i="1"/>
  <c r="F32" i="1" l="1"/>
</calcChain>
</file>

<file path=xl/sharedStrings.xml><?xml version="1.0" encoding="utf-8"?>
<sst xmlns="http://schemas.openxmlformats.org/spreadsheetml/2006/main" count="69" uniqueCount="49">
  <si>
    <t>S/No.</t>
  </si>
  <si>
    <t>Descriptions</t>
  </si>
  <si>
    <t>UOM</t>
  </si>
  <si>
    <t>QTY</t>
  </si>
  <si>
    <t>Total Amount in Afghani - DDP Bamiyan Province (Inclusive of tax)</t>
  </si>
  <si>
    <t>Unit Price (AFN)</t>
  </si>
  <si>
    <t>Total Amount (AFN)</t>
  </si>
  <si>
    <t>Vendor details:</t>
  </si>
  <si>
    <t>Company name: ……………………………….</t>
  </si>
  <si>
    <t>Name of signatory: ……………………………….</t>
  </si>
  <si>
    <t>Title: ……………………………….</t>
  </si>
  <si>
    <t>Contact Number (s): ……………………………….</t>
  </si>
  <si>
    <t>Email Address(s): ……………………………….</t>
  </si>
  <si>
    <t>Date: ……………………………….</t>
  </si>
  <si>
    <t>Sign and stamp: ……………………………….</t>
  </si>
  <si>
    <t>Total Amount in Words:</t>
  </si>
  <si>
    <t xml:space="preserve">Pickax with it's wooden handle (China - Weight 1.8 kg) کلند چینای معه دسته چوبی ان  با  وزن ۱.۸ کیلو گرام </t>
  </si>
  <si>
    <t xml:space="preserve">Wheelbarrow (With double profile/ with an Irani wheel)  کراچی دستی پروفیل دبل با تایر ایرانی </t>
  </si>
  <si>
    <t>Sledge Hammer with it's wooden handle (China - Weight)  مارتول چینایی معه دسته چوبی آن با وزن 3 کیلو گرام</t>
  </si>
  <si>
    <t>Construction special shirts for skill and unskill labors جاکت های مخصوص برای کاریگر ماهر و غیر ماهر</t>
  </si>
  <si>
    <t xml:space="preserve">Security  helmet (Usual in market) کلاه های محافظتی معمول در بازار </t>
  </si>
  <si>
    <t>Sun glasses  عینک های محافظتی معمول</t>
  </si>
  <si>
    <t>Patching, dry stone masonry; سنگ ها ی کلوله زیر کانکریت بدون سیخ</t>
  </si>
  <si>
    <t xml:space="preserve">Gloves for skill and and unskill labors دستکش های محافظتی </t>
  </si>
  <si>
    <t>Anbure for gabion wire cutting انبور برای قطع کردن سیم ۳ و ۴ ملی متر گبیون</t>
  </si>
  <si>
    <t>Clip too; for gabion wire bending پلاس برای قات کردن سیم ۳ و ۴ ملی متر گبیون</t>
  </si>
  <si>
    <t xml:space="preserve"> Clean Sand  ریگ سرمه یی پاک </t>
  </si>
  <si>
    <t xml:space="preserve">Gravel For PCC ( Washed )  جغل نخودی و بادامی شسته </t>
  </si>
  <si>
    <t xml:space="preserve">Cement (Usual in market)  سمینت  اعلی درجه  </t>
  </si>
  <si>
    <t xml:space="preserve">Mountain stone for stonemasonry with transportation سنگ کوهی برای سنگ  کاری </t>
  </si>
  <si>
    <t xml:space="preserve">Form Work Bourd should be  (250 mm Thickness,  Rental قالب  بندی , تخته بدون استفاده شده به سایز ذیل کرایی </t>
  </si>
  <si>
    <t xml:space="preserve"> Stone for gabion boxes (Gabion fill shall be a hard durable and non-frost susceptible (rock or stone type) having a minimum dimension not less than the mesh opening and a maximum dimension of 300mm. Stone size range from (20-30cm) dia.</t>
  </si>
  <si>
    <t>Geotextile: using geotextile or similar as shown in drawings.</t>
  </si>
  <si>
    <t>Clean Water آب پاک</t>
  </si>
  <si>
    <r>
      <t xml:space="preserve">Reinforcement Bars </t>
    </r>
    <r>
      <rPr>
        <sz val="15"/>
        <rFont val="Calibri"/>
        <family val="2"/>
      </rPr>
      <t>Ǿ</t>
    </r>
    <r>
      <rPr>
        <sz val="15"/>
        <rFont val="Times New Roman"/>
        <family val="1"/>
      </rPr>
      <t xml:space="preserve"> 16mm سیخ گول گرید 60 به قطر 16 ملی برای سیخبندی </t>
    </r>
  </si>
  <si>
    <r>
      <t xml:space="preserve">Reinforcement Bars </t>
    </r>
    <r>
      <rPr>
        <sz val="15"/>
        <rFont val="Calibri"/>
        <family val="2"/>
      </rPr>
      <t>Ǿ</t>
    </r>
    <r>
      <rPr>
        <sz val="15"/>
        <rFont val="Times New Roman"/>
        <family val="1"/>
      </rPr>
      <t xml:space="preserve"> 10mm سیخ گول گرید 60 به قطر 10 ملی برای سیخبندی </t>
    </r>
  </si>
  <si>
    <t xml:space="preserve">Reinforcement Bars Ǿ 6mm سیخ گول گرید 60 به قطر6 ملی برای سیخبندی </t>
  </si>
  <si>
    <t xml:space="preserve">1mm Wire for Reinforvement Work  سیم 1 ملی برای سیخبندی </t>
  </si>
  <si>
    <t>PCS</t>
  </si>
  <si>
    <t>m3</t>
  </si>
  <si>
    <t>Kg</t>
  </si>
  <si>
    <t>m2</t>
  </si>
  <si>
    <t>m</t>
  </si>
  <si>
    <t>Liter</t>
  </si>
  <si>
    <t>Provision of Construction Material for Construction for Hazarat Sultan  and Aybak districts of Samangan Province, Afghanistan</t>
  </si>
  <si>
    <t>Total mesh wire (3mm) for Gabion baskets (2x1x0.5m), (2x1x1), (1.5x1x1): delivery, having mesh size not more than (80x100) mm as per relevant drawing, specification and complete satisfaction of the site engineer. (2.7 to 3) mm galvanized mild steel wire should be used for the mesh with zinc quantity not less than 260 gr/m2. The gabion boxes shall be fabricated 'Maccaferri' type or equivalent supplied by an approved manufacturer. ( in accordance with BS 1052 and shall be mild steel wire having a tensile strength of 380MPa-500MPa and a minimum elongation at failure of 12%</t>
  </si>
  <si>
    <t>Total selvedge/edge (4mm) wire for Gabion baskets (2x1x0.5m), (2x1x1), (1.5x1x1): delivery as per relevant drawing, specification and complete satisfaction of the site engineer. (3.4 to 4) mm galvanized mild steel wire with zinc quantity of not less than 275 gr /m2 for the frame. The gabion boxes shall be fabricated 'Maccaferri' type or equivalent supplied by an approved manufacturer.( in accordance with BS 1052 and shall be mild steel wire having a tensile strength of 380MPa-500MPa and a minimum elongation at failure of 12%)</t>
  </si>
  <si>
    <t>ton</t>
  </si>
  <si>
    <t xml:space="preserve">The ready-framed fram for weaving gabion of Larand type is given in size ( 2*1 , 1.5*1)m   فرم آماده چوکات شده برای گبیون بافی ازنوع لارند به  سایز داده شده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</si>
</sst>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6" x14ac:knownFonts="1">
    <font>
      <sz val="11"/>
      <color theme="1"/>
      <name val="Calibri"/>
      <family val="2"/>
      <scheme val="minor"/>
    </font>
    <font>
      <sz val="12"/>
      <color theme="1"/>
      <name val="Times New Roman"/>
      <family val="1"/>
    </font>
    <font>
      <b/>
      <sz val="12"/>
      <color theme="1"/>
      <name val="Times New Roman"/>
      <family val="1"/>
    </font>
    <font>
      <sz val="10"/>
      <name val="Arial"/>
      <family val="2"/>
    </font>
    <font>
      <sz val="15"/>
      <name val="Times New Roman"/>
      <family val="1"/>
    </font>
    <font>
      <sz val="15"/>
      <name val="Calibri"/>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 fillId="0" borderId="0"/>
  </cellStyleXfs>
  <cellXfs count="34">
    <xf numFmtId="0" fontId="0" fillId="0" borderId="0" xfId="0"/>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xf numFmtId="0" fontId="1" fillId="0" borderId="0" xfId="0" applyFont="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vertical="center" wrapText="1"/>
    </xf>
    <xf numFmtId="0" fontId="1" fillId="0" borderId="0" xfId="0" applyFont="1" applyAlignment="1">
      <alignment vertical="center" wrapText="1"/>
    </xf>
    <xf numFmtId="0" fontId="2" fillId="0" borderId="0" xfId="0" applyFont="1" applyAlignment="1">
      <alignment vertical="center"/>
    </xf>
    <xf numFmtId="0" fontId="1" fillId="0" borderId="0" xfId="0" applyFont="1" applyAlignment="1">
      <alignment vertical="center"/>
    </xf>
    <xf numFmtId="0" fontId="2" fillId="0" borderId="0" xfId="0" applyFont="1"/>
    <xf numFmtId="0" fontId="4" fillId="2" borderId="1" xfId="1" applyFont="1" applyFill="1" applyBorder="1" applyAlignment="1">
      <alignment vertical="center" wrapText="1"/>
    </xf>
    <xf numFmtId="0" fontId="4" fillId="2" borderId="1" xfId="1" applyFont="1" applyFill="1" applyBorder="1" applyAlignment="1">
      <alignment horizontal="left"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xf numFmtId="0" fontId="4" fillId="2" borderId="1" xfId="1" applyFont="1" applyFill="1" applyBorder="1" applyAlignment="1">
      <alignment horizontal="center" vertical="center" wrapText="1"/>
    </xf>
    <xf numFmtId="0" fontId="4" fillId="0" borderId="1" xfId="1" applyFont="1" applyBorder="1" applyAlignment="1">
      <alignment horizontal="center" vertical="center" wrapText="1"/>
    </xf>
    <xf numFmtId="0" fontId="2" fillId="0" borderId="5" xfId="0" applyFont="1" applyBorder="1" applyAlignment="1">
      <alignment vertical="center" wrapText="1"/>
    </xf>
    <xf numFmtId="0" fontId="1" fillId="0" borderId="6" xfId="0" applyFont="1" applyBorder="1"/>
    <xf numFmtId="0" fontId="2" fillId="0" borderId="3" xfId="0" applyFont="1" applyBorder="1" applyAlignment="1">
      <alignment vertical="center"/>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5" xfId="0" applyFont="1" applyBorder="1" applyAlignment="1" applyProtection="1">
      <alignment vertical="center" wrapText="1"/>
      <protection locked="0"/>
    </xf>
    <xf numFmtId="43" fontId="2" fillId="0" borderId="5" xfId="0" applyNumberFormat="1" applyFont="1" applyBorder="1" applyAlignment="1">
      <alignment vertical="center" wrapText="1"/>
    </xf>
    <xf numFmtId="0" fontId="4" fillId="2" borderId="1" xfId="1" applyFont="1" applyFill="1" applyBorder="1" applyAlignment="1">
      <alignment vertical="top" wrapText="1"/>
    </xf>
    <xf numFmtId="2" fontId="4" fillId="2" borderId="1" xfId="1" applyNumberFormat="1" applyFont="1" applyFill="1" applyBorder="1" applyAlignment="1">
      <alignment horizontal="center" vertical="center" wrapText="1"/>
    </xf>
    <xf numFmtId="2" fontId="1" fillId="0" borderId="0" xfId="0" applyNumberFormat="1" applyFont="1"/>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cellXfs>
  <cellStyles count="2">
    <cellStyle name="Normal" xfId="0" builtinId="0"/>
    <cellStyle name="Normal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139700</xdr:rowOff>
    </xdr:from>
    <xdr:to>
      <xdr:col>1</xdr:col>
      <xdr:colOff>1529936</xdr:colOff>
      <xdr:row>0</xdr:row>
      <xdr:rowOff>518037</xdr:rowOff>
    </xdr:to>
    <xdr:pic>
      <xdr:nvPicPr>
        <xdr:cNvPr id="3" name="Picture 2">
          <a:extLst>
            <a:ext uri="{FF2B5EF4-FFF2-40B4-BE49-F238E27FC236}">
              <a16:creationId xmlns:a16="http://schemas.microsoft.com/office/drawing/2014/main" id="{21B20F6D-EBC5-C918-514E-D7ECA6FB409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139700"/>
          <a:ext cx="1819048" cy="3809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AAA\213%20C2\Aibak\FAO_213,Aybak-MR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AAA\213%20C2\Hazarat%20Sultan\FAO_213,Hazar%20Sultan-MR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AAA\213%20C2\Aibak\BoQ\Dalkhaki%20BoQ-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RF_SUM"/>
    </sheetNames>
    <sheetDataSet>
      <sheetData sheetId="0">
        <row r="26">
          <cell r="E26">
            <v>14.346</v>
          </cell>
        </row>
        <row r="32">
          <cell r="E32">
            <v>10.462</v>
          </cell>
        </row>
        <row r="33">
          <cell r="E33">
            <v>2.2999999999999998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RF_SUM"/>
    </sheetNames>
    <sheetDataSet>
      <sheetData sheetId="0">
        <row r="26">
          <cell r="E26">
            <v>29.137</v>
          </cell>
        </row>
        <row r="33">
          <cell r="E33">
            <v>20.786999999999999</v>
          </cell>
        </row>
        <row r="34">
          <cell r="E34">
            <v>4.5650000000000004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olume"/>
      <sheetName val=" S-BOQ"/>
      <sheetName val="Summary EStimation"/>
      <sheetName val="BOQ"/>
      <sheetName val="WORK ,PLAN"/>
    </sheetNames>
    <sheetDataSet>
      <sheetData sheetId="0"/>
      <sheetData sheetId="1"/>
      <sheetData sheetId="2">
        <row r="27">
          <cell r="B27" t="str">
            <v>PVC Pipe 3 inches</v>
          </cell>
          <cell r="C27"/>
        </row>
        <row r="28">
          <cell r="B28" t="str">
            <v>Jasti pipe 0.5  inches</v>
          </cell>
          <cell r="C28"/>
        </row>
        <row r="29">
          <cell r="B29" t="str">
            <v>WaterValve 0.5 inches</v>
          </cell>
          <cell r="C29"/>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246"/>
  <sheetViews>
    <sheetView tabSelected="1" view="pageBreakPreview" zoomScaleNormal="100" zoomScaleSheetLayoutView="100" workbookViewId="0">
      <selection activeCell="C5" sqref="C5"/>
    </sheetView>
  </sheetViews>
  <sheetFormatPr defaultColWidth="31.1796875" defaultRowHeight="15.5" x14ac:dyDescent="0.35"/>
  <cols>
    <col min="1" max="1" width="5.81640625" style="5" customWidth="1"/>
    <col min="2" max="2" width="105" style="5" customWidth="1"/>
    <col min="3" max="3" width="11.1796875" style="18" customWidth="1"/>
    <col min="4" max="4" width="10.81640625" style="5" customWidth="1"/>
    <col min="5" max="5" width="14.1796875" style="1" customWidth="1"/>
    <col min="6" max="6" width="18.26953125" style="5" customWidth="1"/>
    <col min="7" max="58" width="31.1796875" style="5"/>
    <col min="59" max="16384" width="31.1796875" style="1"/>
  </cols>
  <sheetData>
    <row r="1" spans="1:7" ht="46.5" customHeight="1" x14ac:dyDescent="0.35">
      <c r="C1" s="5"/>
    </row>
    <row r="2" spans="1:7" ht="24.65" customHeight="1" x14ac:dyDescent="0.35">
      <c r="A2" s="6" t="s">
        <v>44</v>
      </c>
      <c r="C2" s="22"/>
    </row>
    <row r="3" spans="1:7" ht="40" customHeight="1" x14ac:dyDescent="0.35">
      <c r="A3" s="7" t="s">
        <v>0</v>
      </c>
      <c r="B3" s="16" t="s">
        <v>1</v>
      </c>
      <c r="C3" s="7" t="s">
        <v>2</v>
      </c>
      <c r="D3" s="17" t="s">
        <v>3</v>
      </c>
      <c r="E3" s="2" t="s">
        <v>5</v>
      </c>
      <c r="F3" s="7" t="s">
        <v>6</v>
      </c>
    </row>
    <row r="4" spans="1:7" ht="65.150000000000006" customHeight="1" x14ac:dyDescent="0.35">
      <c r="A4" s="7">
        <v>1</v>
      </c>
      <c r="B4" s="14" t="s">
        <v>48</v>
      </c>
      <c r="C4" s="19" t="s">
        <v>38</v>
      </c>
      <c r="D4" s="19">
        <v>57</v>
      </c>
      <c r="E4" s="2"/>
      <c r="F4" s="7">
        <f>E4*D4</f>
        <v>0</v>
      </c>
    </row>
    <row r="5" spans="1:7" ht="53.5" customHeight="1" x14ac:dyDescent="0.35">
      <c r="A5" s="7">
        <v>2</v>
      </c>
      <c r="B5" s="14" t="s">
        <v>16</v>
      </c>
      <c r="C5" s="19" t="s">
        <v>38</v>
      </c>
      <c r="D5" s="19">
        <v>68</v>
      </c>
      <c r="E5" s="2"/>
      <c r="F5" s="7">
        <f t="shared" ref="F5:F19" si="0">E5*D5</f>
        <v>0</v>
      </c>
      <c r="G5" s="30"/>
    </row>
    <row r="6" spans="1:7" ht="47" customHeight="1" x14ac:dyDescent="0.35">
      <c r="A6" s="7">
        <v>3</v>
      </c>
      <c r="B6" s="14" t="s">
        <v>17</v>
      </c>
      <c r="C6" s="19" t="s">
        <v>38</v>
      </c>
      <c r="D6" s="19">
        <v>34</v>
      </c>
      <c r="E6" s="2"/>
      <c r="F6" s="7">
        <f t="shared" si="0"/>
        <v>0</v>
      </c>
    </row>
    <row r="7" spans="1:7" ht="75.650000000000006" customHeight="1" x14ac:dyDescent="0.35">
      <c r="A7" s="7">
        <v>4</v>
      </c>
      <c r="B7" s="14" t="s">
        <v>18</v>
      </c>
      <c r="C7" s="19" t="s">
        <v>38</v>
      </c>
      <c r="D7" s="19">
        <v>79</v>
      </c>
      <c r="E7" s="2"/>
      <c r="F7" s="7">
        <f t="shared" si="0"/>
        <v>0</v>
      </c>
      <c r="G7" s="30"/>
    </row>
    <row r="8" spans="1:7" ht="62.5" customHeight="1" x14ac:dyDescent="0.35">
      <c r="A8" s="7">
        <v>5</v>
      </c>
      <c r="B8" s="14" t="s">
        <v>19</v>
      </c>
      <c r="C8" s="19" t="s">
        <v>38</v>
      </c>
      <c r="D8" s="19">
        <v>8600</v>
      </c>
      <c r="E8" s="2"/>
      <c r="F8" s="7">
        <f t="shared" si="0"/>
        <v>0</v>
      </c>
      <c r="G8" s="30"/>
    </row>
    <row r="9" spans="1:7" ht="52" customHeight="1" x14ac:dyDescent="0.35">
      <c r="A9" s="7">
        <v>6</v>
      </c>
      <c r="B9" s="14" t="s">
        <v>20</v>
      </c>
      <c r="C9" s="19" t="s">
        <v>38</v>
      </c>
      <c r="D9" s="19">
        <v>3712</v>
      </c>
      <c r="E9" s="2"/>
      <c r="F9" s="7">
        <f t="shared" si="0"/>
        <v>0</v>
      </c>
      <c r="G9" s="30"/>
    </row>
    <row r="10" spans="1:7" ht="29.5" customHeight="1" x14ac:dyDescent="0.35">
      <c r="A10" s="7">
        <v>7</v>
      </c>
      <c r="B10" s="14" t="s">
        <v>21</v>
      </c>
      <c r="C10" s="19" t="s">
        <v>38</v>
      </c>
      <c r="D10" s="19">
        <v>1345</v>
      </c>
      <c r="E10" s="2"/>
      <c r="F10" s="7">
        <f t="shared" si="0"/>
        <v>0</v>
      </c>
      <c r="G10" s="30"/>
    </row>
    <row r="11" spans="1:7" ht="47.15" customHeight="1" x14ac:dyDescent="0.35">
      <c r="A11" s="7">
        <v>8</v>
      </c>
      <c r="B11" s="14" t="s">
        <v>22</v>
      </c>
      <c r="C11" s="19" t="s">
        <v>39</v>
      </c>
      <c r="D11" s="19">
        <v>91</v>
      </c>
      <c r="E11" s="2"/>
      <c r="F11" s="7">
        <f t="shared" si="0"/>
        <v>0</v>
      </c>
      <c r="G11" s="30"/>
    </row>
    <row r="12" spans="1:7" ht="45.65" customHeight="1" x14ac:dyDescent="0.35">
      <c r="A12" s="7">
        <v>9</v>
      </c>
      <c r="B12" s="14" t="s">
        <v>23</v>
      </c>
      <c r="C12" s="19" t="s">
        <v>38</v>
      </c>
      <c r="D12" s="19">
        <v>2303</v>
      </c>
      <c r="E12" s="2"/>
      <c r="F12" s="7">
        <f t="shared" si="0"/>
        <v>0</v>
      </c>
      <c r="G12" s="30"/>
    </row>
    <row r="13" spans="1:7" ht="49.5" customHeight="1" x14ac:dyDescent="0.35">
      <c r="A13" s="7">
        <v>10</v>
      </c>
      <c r="B13" s="14" t="s">
        <v>24</v>
      </c>
      <c r="C13" s="19" t="s">
        <v>38</v>
      </c>
      <c r="D13" s="19">
        <v>84</v>
      </c>
      <c r="E13" s="2"/>
      <c r="F13" s="7">
        <f t="shared" si="0"/>
        <v>0</v>
      </c>
      <c r="G13" s="30"/>
    </row>
    <row r="14" spans="1:7" ht="51" customHeight="1" x14ac:dyDescent="0.35">
      <c r="A14" s="7">
        <v>11</v>
      </c>
      <c r="B14" s="14" t="s">
        <v>25</v>
      </c>
      <c r="C14" s="19" t="s">
        <v>38</v>
      </c>
      <c r="D14" s="19">
        <v>67</v>
      </c>
      <c r="E14" s="2"/>
      <c r="F14" s="7">
        <f t="shared" si="0"/>
        <v>0</v>
      </c>
      <c r="G14" s="30"/>
    </row>
    <row r="15" spans="1:7" ht="30.65" customHeight="1" x14ac:dyDescent="0.35">
      <c r="A15" s="7">
        <v>12</v>
      </c>
      <c r="B15" s="14" t="s">
        <v>26</v>
      </c>
      <c r="C15" s="19" t="s">
        <v>39</v>
      </c>
      <c r="D15" s="19">
        <v>134</v>
      </c>
      <c r="E15" s="2"/>
      <c r="F15" s="7">
        <f t="shared" si="0"/>
        <v>0</v>
      </c>
      <c r="G15" s="30"/>
    </row>
    <row r="16" spans="1:7" ht="41.15" customHeight="1" x14ac:dyDescent="0.35">
      <c r="A16" s="7">
        <v>13</v>
      </c>
      <c r="B16" s="14" t="s">
        <v>27</v>
      </c>
      <c r="C16" s="19" t="s">
        <v>39</v>
      </c>
      <c r="D16" s="19">
        <v>60</v>
      </c>
      <c r="E16" s="2"/>
      <c r="F16" s="7">
        <f t="shared" si="0"/>
        <v>0</v>
      </c>
      <c r="G16" s="30"/>
    </row>
    <row r="17" spans="1:58" ht="38.15" customHeight="1" x14ac:dyDescent="0.35">
      <c r="A17" s="7">
        <v>14</v>
      </c>
      <c r="B17" s="14" t="s">
        <v>28</v>
      </c>
      <c r="C17" s="19" t="s">
        <v>47</v>
      </c>
      <c r="D17" s="29">
        <f>[1]MRF_SUM!$E$26+[2]MRF_SUM!$E$26</f>
        <v>43.483000000000004</v>
      </c>
      <c r="E17" s="2"/>
      <c r="F17" s="7">
        <f t="shared" si="0"/>
        <v>0</v>
      </c>
      <c r="G17" s="30"/>
    </row>
    <row r="18" spans="1:58" ht="55.5" customHeight="1" x14ac:dyDescent="0.35">
      <c r="A18" s="7">
        <v>15</v>
      </c>
      <c r="B18" s="14" t="s">
        <v>29</v>
      </c>
      <c r="C18" s="19" t="s">
        <v>39</v>
      </c>
      <c r="D18" s="19">
        <v>328</v>
      </c>
      <c r="E18" s="2"/>
      <c r="F18" s="7">
        <f t="shared" si="0"/>
        <v>0</v>
      </c>
      <c r="G18" s="30"/>
    </row>
    <row r="19" spans="1:58" ht="65.5" customHeight="1" x14ac:dyDescent="0.35">
      <c r="A19" s="7">
        <v>16</v>
      </c>
      <c r="B19" s="14" t="s">
        <v>30</v>
      </c>
      <c r="C19" s="19" t="s">
        <v>41</v>
      </c>
      <c r="D19" s="19">
        <v>187</v>
      </c>
      <c r="E19" s="2"/>
      <c r="F19" s="7">
        <f t="shared" si="0"/>
        <v>0</v>
      </c>
      <c r="G19" s="30"/>
    </row>
    <row r="20" spans="1:58" ht="39" customHeight="1" x14ac:dyDescent="0.35">
      <c r="A20" s="7">
        <v>17</v>
      </c>
      <c r="B20" s="14" t="str">
        <f>'[3]Summary EStimation'!$B$27:$C$27</f>
        <v>PVC Pipe 3 inches</v>
      </c>
      <c r="C20" s="19" t="s">
        <v>42</v>
      </c>
      <c r="D20" s="19">
        <v>8</v>
      </c>
      <c r="E20" s="2"/>
      <c r="F20" s="7">
        <f>E20*D20</f>
        <v>0</v>
      </c>
    </row>
    <row r="21" spans="1:58" ht="35.5" customHeight="1" x14ac:dyDescent="0.35">
      <c r="A21" s="7">
        <v>18</v>
      </c>
      <c r="B21" s="14" t="str">
        <f>'[3]Summary EStimation'!$B$28:$C$28</f>
        <v>Jasti pipe 0.5  inches</v>
      </c>
      <c r="C21" s="19" t="s">
        <v>42</v>
      </c>
      <c r="D21" s="19">
        <v>2</v>
      </c>
      <c r="E21" s="2"/>
      <c r="F21" s="7">
        <f t="shared" ref="F21:F31" si="1">E21*D21</f>
        <v>0</v>
      </c>
    </row>
    <row r="22" spans="1:58" ht="43.5" customHeight="1" x14ac:dyDescent="0.35">
      <c r="A22" s="7">
        <v>19</v>
      </c>
      <c r="B22" s="14" t="str">
        <f>'[3]Summary EStimation'!$B$29:$C$29</f>
        <v>WaterValve 0.5 inches</v>
      </c>
      <c r="C22" s="19" t="str">
        <f>C14</f>
        <v>PCS</v>
      </c>
      <c r="D22" s="19">
        <v>2</v>
      </c>
      <c r="E22" s="2"/>
      <c r="F22" s="7">
        <f t="shared" si="1"/>
        <v>0</v>
      </c>
    </row>
    <row r="23" spans="1:58" ht="137" customHeight="1" x14ac:dyDescent="0.35">
      <c r="A23" s="7">
        <v>20</v>
      </c>
      <c r="B23" s="28" t="s">
        <v>45</v>
      </c>
      <c r="C23" s="19" t="s">
        <v>47</v>
      </c>
      <c r="D23" s="29">
        <f>[1]MRF_SUM!$E$32+[2]MRF_SUM!$E$33</f>
        <v>31.248999999999999</v>
      </c>
      <c r="E23" s="2"/>
      <c r="F23" s="7">
        <f t="shared" si="1"/>
        <v>0</v>
      </c>
      <c r="G23" s="30"/>
    </row>
    <row r="24" spans="1:58" ht="141.5" customHeight="1" x14ac:dyDescent="0.35">
      <c r="A24" s="7">
        <v>21</v>
      </c>
      <c r="B24" s="14" t="s">
        <v>46</v>
      </c>
      <c r="C24" s="19" t="s">
        <v>47</v>
      </c>
      <c r="D24" s="29">
        <f>[1]MRF_SUM!$E$33+[2]MRF_SUM!$E$34</f>
        <v>6.8650000000000002</v>
      </c>
      <c r="E24" s="2"/>
      <c r="F24" s="7">
        <f t="shared" si="1"/>
        <v>0</v>
      </c>
      <c r="G24" s="30"/>
    </row>
    <row r="25" spans="1:58" ht="86" customHeight="1" x14ac:dyDescent="0.35">
      <c r="A25" s="7">
        <v>22</v>
      </c>
      <c r="B25" s="14" t="s">
        <v>31</v>
      </c>
      <c r="C25" s="19" t="s">
        <v>39</v>
      </c>
      <c r="D25" s="19">
        <v>3767</v>
      </c>
      <c r="E25" s="2"/>
      <c r="F25" s="7">
        <f t="shared" si="1"/>
        <v>0</v>
      </c>
      <c r="G25" s="30"/>
    </row>
    <row r="26" spans="1:58" ht="57" customHeight="1" x14ac:dyDescent="0.35">
      <c r="A26" s="7">
        <v>23</v>
      </c>
      <c r="B26" s="14" t="s">
        <v>32</v>
      </c>
      <c r="C26" s="19" t="s">
        <v>41</v>
      </c>
      <c r="D26" s="19">
        <v>1293</v>
      </c>
      <c r="E26" s="2"/>
      <c r="F26" s="7">
        <f t="shared" si="1"/>
        <v>0</v>
      </c>
      <c r="G26" s="30"/>
    </row>
    <row r="27" spans="1:58" ht="34.5" customHeight="1" x14ac:dyDescent="0.35">
      <c r="A27" s="7">
        <v>24</v>
      </c>
      <c r="B27" s="14" t="s">
        <v>33</v>
      </c>
      <c r="C27" s="19" t="s">
        <v>43</v>
      </c>
      <c r="D27" s="19">
        <v>34618</v>
      </c>
      <c r="E27" s="2"/>
      <c r="F27" s="7">
        <f t="shared" si="1"/>
        <v>0</v>
      </c>
      <c r="G27" s="30"/>
    </row>
    <row r="28" spans="1:58" ht="54.65" customHeight="1" x14ac:dyDescent="0.35">
      <c r="A28" s="7">
        <v>25</v>
      </c>
      <c r="B28" s="14" t="s">
        <v>34</v>
      </c>
      <c r="C28" s="20" t="s">
        <v>40</v>
      </c>
      <c r="D28" s="19">
        <v>577</v>
      </c>
      <c r="E28" s="2"/>
      <c r="F28" s="7">
        <f t="shared" si="1"/>
        <v>0</v>
      </c>
    </row>
    <row r="29" spans="1:58" ht="55" customHeight="1" x14ac:dyDescent="0.35">
      <c r="A29" s="7">
        <v>26</v>
      </c>
      <c r="B29" s="14" t="s">
        <v>35</v>
      </c>
      <c r="C29" s="20" t="s">
        <v>40</v>
      </c>
      <c r="D29" s="19">
        <v>872</v>
      </c>
      <c r="E29" s="2"/>
      <c r="F29" s="7">
        <f t="shared" si="1"/>
        <v>0</v>
      </c>
    </row>
    <row r="30" spans="1:58" ht="45.65" customHeight="1" x14ac:dyDescent="0.35">
      <c r="A30" s="7">
        <v>27</v>
      </c>
      <c r="B30" s="14" t="s">
        <v>36</v>
      </c>
      <c r="C30" s="20" t="s">
        <v>40</v>
      </c>
      <c r="D30" s="19">
        <v>100</v>
      </c>
      <c r="E30" s="2"/>
      <c r="F30" s="7">
        <f t="shared" si="1"/>
        <v>0</v>
      </c>
    </row>
    <row r="31" spans="1:58" ht="51.65" customHeight="1" x14ac:dyDescent="0.35">
      <c r="A31" s="7">
        <v>28</v>
      </c>
      <c r="B31" s="15" t="s">
        <v>37</v>
      </c>
      <c r="C31" s="20" t="s">
        <v>40</v>
      </c>
      <c r="D31" s="19">
        <v>11</v>
      </c>
      <c r="E31" s="2"/>
      <c r="F31" s="7">
        <f t="shared" si="1"/>
        <v>0</v>
      </c>
    </row>
    <row r="32" spans="1:58" s="3" customFormat="1" ht="26.5" customHeight="1" x14ac:dyDescent="0.3">
      <c r="A32" s="8" t="s">
        <v>4</v>
      </c>
      <c r="B32" s="24"/>
      <c r="C32" s="21"/>
      <c r="D32" s="25"/>
      <c r="E32" s="26"/>
      <c r="F32" s="27">
        <f>SUM(F4:F31)</f>
        <v>0</v>
      </c>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row>
    <row r="33" spans="1:58" s="3" customFormat="1" ht="26.5" customHeight="1" x14ac:dyDescent="0.3">
      <c r="A33" s="23" t="s">
        <v>15</v>
      </c>
      <c r="B33" s="9"/>
      <c r="C33" s="31"/>
      <c r="D33" s="32"/>
      <c r="E33" s="32"/>
      <c r="F33" s="3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row>
    <row r="34" spans="1:58" x14ac:dyDescent="0.35">
      <c r="A34" s="10"/>
      <c r="B34" s="10"/>
      <c r="C34" s="10"/>
      <c r="D34" s="10"/>
      <c r="E34" s="4"/>
      <c r="F34" s="10"/>
    </row>
    <row r="35" spans="1:58" x14ac:dyDescent="0.35">
      <c r="A35" s="10"/>
      <c r="B35" s="11" t="s">
        <v>7</v>
      </c>
      <c r="C35" s="10"/>
      <c r="D35" s="10"/>
      <c r="E35" s="4"/>
      <c r="F35" s="10"/>
    </row>
    <row r="36" spans="1:58" x14ac:dyDescent="0.35">
      <c r="A36" s="10"/>
      <c r="B36" s="12" t="s">
        <v>8</v>
      </c>
      <c r="C36" s="10"/>
      <c r="D36" s="10"/>
      <c r="E36" s="4"/>
      <c r="F36" s="10"/>
    </row>
    <row r="37" spans="1:58" x14ac:dyDescent="0.35">
      <c r="B37" s="12"/>
      <c r="C37" s="5"/>
    </row>
    <row r="38" spans="1:58" x14ac:dyDescent="0.35">
      <c r="B38" s="12" t="s">
        <v>9</v>
      </c>
      <c r="C38" s="5"/>
    </row>
    <row r="39" spans="1:58" x14ac:dyDescent="0.35">
      <c r="B39" s="12"/>
      <c r="C39" s="5"/>
    </row>
    <row r="40" spans="1:58" x14ac:dyDescent="0.35">
      <c r="B40" s="12" t="s">
        <v>10</v>
      </c>
      <c r="C40" s="5"/>
    </row>
    <row r="41" spans="1:58" x14ac:dyDescent="0.35">
      <c r="B41" s="12"/>
      <c r="C41" s="5"/>
    </row>
    <row r="42" spans="1:58" x14ac:dyDescent="0.35">
      <c r="B42" s="12" t="s">
        <v>11</v>
      </c>
      <c r="C42" s="5"/>
    </row>
    <row r="43" spans="1:58" x14ac:dyDescent="0.35">
      <c r="B43" s="12"/>
      <c r="C43" s="5"/>
    </row>
    <row r="44" spans="1:58" x14ac:dyDescent="0.35">
      <c r="B44" s="12" t="s">
        <v>12</v>
      </c>
      <c r="C44" s="5"/>
    </row>
    <row r="45" spans="1:58" x14ac:dyDescent="0.35">
      <c r="B45" s="12"/>
      <c r="C45" s="5"/>
    </row>
    <row r="46" spans="1:58" x14ac:dyDescent="0.35">
      <c r="B46" s="12" t="s">
        <v>13</v>
      </c>
      <c r="C46" s="5"/>
    </row>
    <row r="47" spans="1:58" x14ac:dyDescent="0.35">
      <c r="B47" s="12"/>
      <c r="C47" s="5"/>
    </row>
    <row r="48" spans="1:58" x14ac:dyDescent="0.35">
      <c r="B48" s="12" t="s">
        <v>14</v>
      </c>
      <c r="C48" s="5"/>
    </row>
    <row r="49" spans="3:3" x14ac:dyDescent="0.35">
      <c r="C49" s="5"/>
    </row>
    <row r="50" spans="3:3" x14ac:dyDescent="0.35">
      <c r="C50" s="5"/>
    </row>
    <row r="51" spans="3:3" x14ac:dyDescent="0.35">
      <c r="C51" s="5"/>
    </row>
    <row r="52" spans="3:3" x14ac:dyDescent="0.35">
      <c r="C52" s="5"/>
    </row>
    <row r="53" spans="3:3" x14ac:dyDescent="0.35">
      <c r="C53" s="5"/>
    </row>
    <row r="54" spans="3:3" x14ac:dyDescent="0.35">
      <c r="C54" s="5"/>
    </row>
    <row r="55" spans="3:3" x14ac:dyDescent="0.35">
      <c r="C55" s="5"/>
    </row>
    <row r="56" spans="3:3" x14ac:dyDescent="0.35">
      <c r="C56" s="5"/>
    </row>
    <row r="57" spans="3:3" x14ac:dyDescent="0.35">
      <c r="C57" s="5"/>
    </row>
    <row r="58" spans="3:3" x14ac:dyDescent="0.35">
      <c r="C58" s="5"/>
    </row>
    <row r="59" spans="3:3" x14ac:dyDescent="0.35">
      <c r="C59" s="5"/>
    </row>
    <row r="60" spans="3:3" x14ac:dyDescent="0.35">
      <c r="C60" s="5"/>
    </row>
    <row r="61" spans="3:3" x14ac:dyDescent="0.35">
      <c r="C61" s="5"/>
    </row>
    <row r="62" spans="3:3" x14ac:dyDescent="0.35">
      <c r="C62" s="5"/>
    </row>
    <row r="63" spans="3:3" x14ac:dyDescent="0.35">
      <c r="C63" s="5"/>
    </row>
    <row r="64" spans="3:3" x14ac:dyDescent="0.35">
      <c r="C64" s="5"/>
    </row>
    <row r="65" spans="3:3" x14ac:dyDescent="0.35">
      <c r="C65" s="5"/>
    </row>
    <row r="66" spans="3:3" x14ac:dyDescent="0.35">
      <c r="C66" s="5"/>
    </row>
    <row r="67" spans="3:3" x14ac:dyDescent="0.35">
      <c r="C67" s="5"/>
    </row>
    <row r="68" spans="3:3" x14ac:dyDescent="0.35">
      <c r="C68" s="5"/>
    </row>
    <row r="69" spans="3:3" x14ac:dyDescent="0.35">
      <c r="C69" s="5"/>
    </row>
    <row r="70" spans="3:3" x14ac:dyDescent="0.35">
      <c r="C70" s="5"/>
    </row>
    <row r="71" spans="3:3" x14ac:dyDescent="0.35">
      <c r="C71" s="5"/>
    </row>
    <row r="72" spans="3:3" x14ac:dyDescent="0.35">
      <c r="C72" s="5"/>
    </row>
    <row r="73" spans="3:3" x14ac:dyDescent="0.35">
      <c r="C73" s="5"/>
    </row>
    <row r="74" spans="3:3" x14ac:dyDescent="0.35">
      <c r="C74" s="5"/>
    </row>
    <row r="75" spans="3:3" x14ac:dyDescent="0.35">
      <c r="C75" s="5"/>
    </row>
    <row r="76" spans="3:3" x14ac:dyDescent="0.35">
      <c r="C76" s="5"/>
    </row>
    <row r="77" spans="3:3" x14ac:dyDescent="0.35">
      <c r="C77" s="5"/>
    </row>
    <row r="78" spans="3:3" x14ac:dyDescent="0.35">
      <c r="C78" s="5"/>
    </row>
    <row r="79" spans="3:3" x14ac:dyDescent="0.35">
      <c r="C79" s="5"/>
    </row>
    <row r="80" spans="3:3" x14ac:dyDescent="0.35">
      <c r="C80" s="5"/>
    </row>
    <row r="81" spans="3:3" x14ac:dyDescent="0.35">
      <c r="C81" s="5"/>
    </row>
    <row r="82" spans="3:3" x14ac:dyDescent="0.35">
      <c r="C82" s="5"/>
    </row>
    <row r="83" spans="3:3" x14ac:dyDescent="0.35">
      <c r="C83" s="5"/>
    </row>
    <row r="84" spans="3:3" x14ac:dyDescent="0.35">
      <c r="C84" s="5"/>
    </row>
    <row r="85" spans="3:3" x14ac:dyDescent="0.35">
      <c r="C85" s="5"/>
    </row>
    <row r="86" spans="3:3" x14ac:dyDescent="0.35">
      <c r="C86" s="5"/>
    </row>
    <row r="87" spans="3:3" x14ac:dyDescent="0.35">
      <c r="C87" s="5"/>
    </row>
    <row r="88" spans="3:3" x14ac:dyDescent="0.35">
      <c r="C88" s="5"/>
    </row>
    <row r="89" spans="3:3" x14ac:dyDescent="0.35">
      <c r="C89" s="5"/>
    </row>
    <row r="90" spans="3:3" x14ac:dyDescent="0.35">
      <c r="C90" s="5"/>
    </row>
    <row r="91" spans="3:3" x14ac:dyDescent="0.35">
      <c r="C91" s="5"/>
    </row>
    <row r="92" spans="3:3" x14ac:dyDescent="0.35">
      <c r="C92" s="5"/>
    </row>
    <row r="93" spans="3:3" x14ac:dyDescent="0.35">
      <c r="C93" s="5"/>
    </row>
    <row r="94" spans="3:3" x14ac:dyDescent="0.35">
      <c r="C94" s="5"/>
    </row>
    <row r="95" spans="3:3" x14ac:dyDescent="0.35">
      <c r="C95" s="5"/>
    </row>
    <row r="96" spans="3:3" x14ac:dyDescent="0.35">
      <c r="C96" s="5"/>
    </row>
    <row r="97" spans="3:3" x14ac:dyDescent="0.35">
      <c r="C97" s="5"/>
    </row>
    <row r="98" spans="3:3" x14ac:dyDescent="0.35">
      <c r="C98" s="5"/>
    </row>
    <row r="99" spans="3:3" x14ac:dyDescent="0.35">
      <c r="C99" s="5"/>
    </row>
    <row r="100" spans="3:3" x14ac:dyDescent="0.35">
      <c r="C100" s="5"/>
    </row>
    <row r="101" spans="3:3" x14ac:dyDescent="0.35">
      <c r="C101" s="5"/>
    </row>
    <row r="102" spans="3:3" x14ac:dyDescent="0.35">
      <c r="C102" s="5"/>
    </row>
    <row r="103" spans="3:3" x14ac:dyDescent="0.35">
      <c r="C103" s="5"/>
    </row>
    <row r="104" spans="3:3" x14ac:dyDescent="0.35">
      <c r="C104" s="5"/>
    </row>
    <row r="105" spans="3:3" x14ac:dyDescent="0.35">
      <c r="C105" s="5"/>
    </row>
    <row r="106" spans="3:3" x14ac:dyDescent="0.35">
      <c r="C106" s="5"/>
    </row>
    <row r="107" spans="3:3" x14ac:dyDescent="0.35">
      <c r="C107" s="5"/>
    </row>
    <row r="108" spans="3:3" x14ac:dyDescent="0.35">
      <c r="C108" s="5"/>
    </row>
    <row r="109" spans="3:3" x14ac:dyDescent="0.35">
      <c r="C109" s="5"/>
    </row>
    <row r="110" spans="3:3" x14ac:dyDescent="0.35">
      <c r="C110" s="5"/>
    </row>
    <row r="111" spans="3:3" x14ac:dyDescent="0.35">
      <c r="C111" s="5"/>
    </row>
    <row r="112" spans="3:3" x14ac:dyDescent="0.35">
      <c r="C112" s="5"/>
    </row>
    <row r="113" spans="3:3" x14ac:dyDescent="0.35">
      <c r="C113" s="5"/>
    </row>
    <row r="114" spans="3:3" x14ac:dyDescent="0.35">
      <c r="C114" s="5"/>
    </row>
    <row r="115" spans="3:3" x14ac:dyDescent="0.35">
      <c r="C115" s="5"/>
    </row>
    <row r="116" spans="3:3" x14ac:dyDescent="0.35">
      <c r="C116" s="5"/>
    </row>
    <row r="117" spans="3:3" x14ac:dyDescent="0.35">
      <c r="C117" s="5"/>
    </row>
    <row r="118" spans="3:3" x14ac:dyDescent="0.35">
      <c r="C118" s="5"/>
    </row>
    <row r="119" spans="3:3" x14ac:dyDescent="0.35">
      <c r="C119" s="5"/>
    </row>
    <row r="120" spans="3:3" x14ac:dyDescent="0.35">
      <c r="C120" s="5"/>
    </row>
    <row r="121" spans="3:3" x14ac:dyDescent="0.35">
      <c r="C121" s="5"/>
    </row>
    <row r="122" spans="3:3" x14ac:dyDescent="0.35">
      <c r="C122" s="5"/>
    </row>
    <row r="123" spans="3:3" x14ac:dyDescent="0.35">
      <c r="C123" s="5"/>
    </row>
    <row r="124" spans="3:3" x14ac:dyDescent="0.35">
      <c r="C124" s="5"/>
    </row>
    <row r="125" spans="3:3" x14ac:dyDescent="0.35">
      <c r="C125" s="5"/>
    </row>
    <row r="126" spans="3:3" x14ac:dyDescent="0.35">
      <c r="C126" s="5"/>
    </row>
    <row r="127" spans="3:3" x14ac:dyDescent="0.35">
      <c r="C127" s="5"/>
    </row>
    <row r="128" spans="3:3" x14ac:dyDescent="0.35">
      <c r="C128" s="5"/>
    </row>
    <row r="129" spans="3:3" x14ac:dyDescent="0.35">
      <c r="C129" s="5"/>
    </row>
    <row r="130" spans="3:3" x14ac:dyDescent="0.35">
      <c r="C130" s="5"/>
    </row>
    <row r="131" spans="3:3" x14ac:dyDescent="0.35">
      <c r="C131" s="5"/>
    </row>
    <row r="132" spans="3:3" x14ac:dyDescent="0.35">
      <c r="C132" s="5"/>
    </row>
    <row r="133" spans="3:3" x14ac:dyDescent="0.35">
      <c r="C133" s="5"/>
    </row>
    <row r="134" spans="3:3" x14ac:dyDescent="0.35">
      <c r="C134" s="5"/>
    </row>
    <row r="135" spans="3:3" x14ac:dyDescent="0.35">
      <c r="C135" s="5"/>
    </row>
    <row r="136" spans="3:3" x14ac:dyDescent="0.35">
      <c r="C136" s="5"/>
    </row>
    <row r="137" spans="3:3" x14ac:dyDescent="0.35">
      <c r="C137" s="5"/>
    </row>
    <row r="138" spans="3:3" x14ac:dyDescent="0.35">
      <c r="C138" s="5"/>
    </row>
    <row r="139" spans="3:3" x14ac:dyDescent="0.35">
      <c r="C139" s="5"/>
    </row>
    <row r="140" spans="3:3" x14ac:dyDescent="0.35">
      <c r="C140" s="5"/>
    </row>
    <row r="141" spans="3:3" x14ac:dyDescent="0.35">
      <c r="C141" s="5"/>
    </row>
    <row r="142" spans="3:3" x14ac:dyDescent="0.35">
      <c r="C142" s="5"/>
    </row>
    <row r="143" spans="3:3" x14ac:dyDescent="0.35">
      <c r="C143" s="5"/>
    </row>
    <row r="144" spans="3:3" x14ac:dyDescent="0.35">
      <c r="C144" s="5"/>
    </row>
    <row r="145" spans="3:3" x14ac:dyDescent="0.35">
      <c r="C145" s="5"/>
    </row>
    <row r="146" spans="3:3" x14ac:dyDescent="0.35">
      <c r="C146" s="5"/>
    </row>
    <row r="147" spans="3:3" x14ac:dyDescent="0.35">
      <c r="C147" s="5"/>
    </row>
    <row r="148" spans="3:3" x14ac:dyDescent="0.35">
      <c r="C148" s="5"/>
    </row>
    <row r="149" spans="3:3" x14ac:dyDescent="0.35">
      <c r="C149" s="5"/>
    </row>
    <row r="150" spans="3:3" x14ac:dyDescent="0.35">
      <c r="C150" s="5"/>
    </row>
    <row r="151" spans="3:3" x14ac:dyDescent="0.35">
      <c r="C151" s="5"/>
    </row>
    <row r="152" spans="3:3" x14ac:dyDescent="0.35">
      <c r="C152" s="5"/>
    </row>
    <row r="153" spans="3:3" x14ac:dyDescent="0.35">
      <c r="C153" s="5"/>
    </row>
    <row r="154" spans="3:3" x14ac:dyDescent="0.35">
      <c r="C154" s="5"/>
    </row>
    <row r="155" spans="3:3" x14ac:dyDescent="0.35">
      <c r="C155" s="5"/>
    </row>
    <row r="156" spans="3:3" x14ac:dyDescent="0.35">
      <c r="C156" s="5"/>
    </row>
    <row r="157" spans="3:3" x14ac:dyDescent="0.35">
      <c r="C157" s="5"/>
    </row>
    <row r="158" spans="3:3" x14ac:dyDescent="0.35">
      <c r="C158" s="5"/>
    </row>
    <row r="159" spans="3:3" x14ac:dyDescent="0.35">
      <c r="C159" s="5"/>
    </row>
    <row r="160" spans="3:3" x14ac:dyDescent="0.35">
      <c r="C160" s="5"/>
    </row>
    <row r="161" spans="3:3" x14ac:dyDescent="0.35">
      <c r="C161" s="5"/>
    </row>
    <row r="162" spans="3:3" x14ac:dyDescent="0.35">
      <c r="C162" s="5"/>
    </row>
    <row r="163" spans="3:3" x14ac:dyDescent="0.35">
      <c r="C163" s="5"/>
    </row>
    <row r="164" spans="3:3" x14ac:dyDescent="0.35">
      <c r="C164" s="5"/>
    </row>
    <row r="165" spans="3:3" x14ac:dyDescent="0.35">
      <c r="C165" s="5"/>
    </row>
    <row r="166" spans="3:3" x14ac:dyDescent="0.35">
      <c r="C166" s="5"/>
    </row>
    <row r="167" spans="3:3" x14ac:dyDescent="0.35">
      <c r="C167" s="5"/>
    </row>
    <row r="168" spans="3:3" x14ac:dyDescent="0.35">
      <c r="C168" s="5"/>
    </row>
    <row r="169" spans="3:3" x14ac:dyDescent="0.35">
      <c r="C169" s="5"/>
    </row>
    <row r="170" spans="3:3" x14ac:dyDescent="0.35">
      <c r="C170" s="5"/>
    </row>
    <row r="171" spans="3:3" x14ac:dyDescent="0.35">
      <c r="C171" s="5"/>
    </row>
    <row r="172" spans="3:3" x14ac:dyDescent="0.35">
      <c r="C172" s="5"/>
    </row>
    <row r="173" spans="3:3" x14ac:dyDescent="0.35">
      <c r="C173" s="5"/>
    </row>
    <row r="174" spans="3:3" x14ac:dyDescent="0.35">
      <c r="C174" s="5"/>
    </row>
    <row r="175" spans="3:3" x14ac:dyDescent="0.35">
      <c r="C175" s="5"/>
    </row>
    <row r="176" spans="3:3" x14ac:dyDescent="0.35">
      <c r="C176" s="5"/>
    </row>
    <row r="177" spans="3:3" x14ac:dyDescent="0.35">
      <c r="C177" s="5"/>
    </row>
    <row r="178" spans="3:3" x14ac:dyDescent="0.35">
      <c r="C178" s="5"/>
    </row>
    <row r="179" spans="3:3" x14ac:dyDescent="0.35">
      <c r="C179" s="5"/>
    </row>
    <row r="180" spans="3:3" x14ac:dyDescent="0.35">
      <c r="C180" s="5"/>
    </row>
    <row r="181" spans="3:3" x14ac:dyDescent="0.35">
      <c r="C181" s="5"/>
    </row>
    <row r="182" spans="3:3" x14ac:dyDescent="0.35">
      <c r="C182" s="5"/>
    </row>
    <row r="183" spans="3:3" x14ac:dyDescent="0.35">
      <c r="C183" s="5"/>
    </row>
    <row r="184" spans="3:3" x14ac:dyDescent="0.35">
      <c r="C184" s="5"/>
    </row>
    <row r="185" spans="3:3" x14ac:dyDescent="0.35">
      <c r="C185" s="5"/>
    </row>
    <row r="186" spans="3:3" x14ac:dyDescent="0.35">
      <c r="C186" s="5"/>
    </row>
    <row r="187" spans="3:3" x14ac:dyDescent="0.35">
      <c r="C187" s="5"/>
    </row>
    <row r="188" spans="3:3" x14ac:dyDescent="0.35">
      <c r="C188" s="5"/>
    </row>
    <row r="189" spans="3:3" x14ac:dyDescent="0.35">
      <c r="C189" s="5"/>
    </row>
    <row r="190" spans="3:3" x14ac:dyDescent="0.35">
      <c r="C190" s="5"/>
    </row>
    <row r="191" spans="3:3" x14ac:dyDescent="0.35">
      <c r="C191" s="5"/>
    </row>
    <row r="192" spans="3:3" x14ac:dyDescent="0.35">
      <c r="C192" s="5"/>
    </row>
    <row r="193" spans="3:3" x14ac:dyDescent="0.35">
      <c r="C193" s="5"/>
    </row>
    <row r="194" spans="3:3" x14ac:dyDescent="0.35">
      <c r="C194" s="5"/>
    </row>
    <row r="195" spans="3:3" x14ac:dyDescent="0.35">
      <c r="C195" s="5"/>
    </row>
    <row r="196" spans="3:3" x14ac:dyDescent="0.35">
      <c r="C196" s="5"/>
    </row>
    <row r="197" spans="3:3" x14ac:dyDescent="0.35">
      <c r="C197" s="5"/>
    </row>
    <row r="198" spans="3:3" x14ac:dyDescent="0.35">
      <c r="C198" s="5"/>
    </row>
    <row r="199" spans="3:3" x14ac:dyDescent="0.35">
      <c r="C199" s="5"/>
    </row>
    <row r="200" spans="3:3" x14ac:dyDescent="0.35">
      <c r="C200" s="5"/>
    </row>
    <row r="201" spans="3:3" x14ac:dyDescent="0.35">
      <c r="C201" s="5"/>
    </row>
    <row r="202" spans="3:3" x14ac:dyDescent="0.35">
      <c r="C202" s="5"/>
    </row>
    <row r="203" spans="3:3" x14ac:dyDescent="0.35">
      <c r="C203" s="5"/>
    </row>
    <row r="204" spans="3:3" x14ac:dyDescent="0.35">
      <c r="C204" s="5"/>
    </row>
    <row r="205" spans="3:3" x14ac:dyDescent="0.35">
      <c r="C205" s="5"/>
    </row>
    <row r="206" spans="3:3" x14ac:dyDescent="0.35">
      <c r="C206" s="5"/>
    </row>
    <row r="207" spans="3:3" x14ac:dyDescent="0.35">
      <c r="C207" s="5"/>
    </row>
    <row r="208" spans="3:3" x14ac:dyDescent="0.35">
      <c r="C208" s="5"/>
    </row>
    <row r="209" spans="3:3" x14ac:dyDescent="0.35">
      <c r="C209" s="5"/>
    </row>
    <row r="210" spans="3:3" x14ac:dyDescent="0.35">
      <c r="C210" s="5"/>
    </row>
    <row r="211" spans="3:3" x14ac:dyDescent="0.35">
      <c r="C211" s="5"/>
    </row>
    <row r="212" spans="3:3" x14ac:dyDescent="0.35">
      <c r="C212" s="5"/>
    </row>
    <row r="213" spans="3:3" x14ac:dyDescent="0.35">
      <c r="C213" s="5"/>
    </row>
    <row r="214" spans="3:3" x14ac:dyDescent="0.35">
      <c r="C214" s="5"/>
    </row>
    <row r="215" spans="3:3" x14ac:dyDescent="0.35">
      <c r="C215" s="5"/>
    </row>
    <row r="216" spans="3:3" x14ac:dyDescent="0.35">
      <c r="C216" s="5"/>
    </row>
    <row r="217" spans="3:3" x14ac:dyDescent="0.35">
      <c r="C217" s="5"/>
    </row>
    <row r="218" spans="3:3" x14ac:dyDescent="0.35">
      <c r="C218" s="5"/>
    </row>
    <row r="219" spans="3:3" x14ac:dyDescent="0.35">
      <c r="C219" s="5"/>
    </row>
    <row r="220" spans="3:3" x14ac:dyDescent="0.35">
      <c r="C220" s="5"/>
    </row>
    <row r="221" spans="3:3" x14ac:dyDescent="0.35">
      <c r="C221" s="5"/>
    </row>
    <row r="222" spans="3:3" x14ac:dyDescent="0.35">
      <c r="C222" s="5"/>
    </row>
    <row r="223" spans="3:3" x14ac:dyDescent="0.35">
      <c r="C223" s="5"/>
    </row>
    <row r="224" spans="3:3" x14ac:dyDescent="0.35">
      <c r="C224" s="5"/>
    </row>
    <row r="225" spans="3:3" x14ac:dyDescent="0.35">
      <c r="C225" s="5"/>
    </row>
    <row r="226" spans="3:3" x14ac:dyDescent="0.35">
      <c r="C226" s="5"/>
    </row>
    <row r="227" spans="3:3" x14ac:dyDescent="0.35">
      <c r="C227" s="5"/>
    </row>
    <row r="228" spans="3:3" x14ac:dyDescent="0.35">
      <c r="C228" s="5"/>
    </row>
    <row r="229" spans="3:3" x14ac:dyDescent="0.35">
      <c r="C229" s="5"/>
    </row>
    <row r="230" spans="3:3" x14ac:dyDescent="0.35">
      <c r="C230" s="5"/>
    </row>
    <row r="231" spans="3:3" x14ac:dyDescent="0.35">
      <c r="C231" s="5"/>
    </row>
    <row r="232" spans="3:3" x14ac:dyDescent="0.35">
      <c r="C232" s="5"/>
    </row>
    <row r="233" spans="3:3" x14ac:dyDescent="0.35">
      <c r="C233" s="5"/>
    </row>
    <row r="234" spans="3:3" x14ac:dyDescent="0.35">
      <c r="C234" s="5"/>
    </row>
    <row r="235" spans="3:3" x14ac:dyDescent="0.35">
      <c r="C235" s="5"/>
    </row>
    <row r="236" spans="3:3" x14ac:dyDescent="0.35">
      <c r="C236" s="5"/>
    </row>
    <row r="237" spans="3:3" x14ac:dyDescent="0.35">
      <c r="C237" s="5"/>
    </row>
    <row r="238" spans="3:3" x14ac:dyDescent="0.35">
      <c r="C238" s="5"/>
    </row>
    <row r="239" spans="3:3" x14ac:dyDescent="0.35">
      <c r="C239" s="5"/>
    </row>
    <row r="240" spans="3:3" x14ac:dyDescent="0.35">
      <c r="C240" s="5"/>
    </row>
    <row r="241" spans="3:3" x14ac:dyDescent="0.35">
      <c r="C241" s="5"/>
    </row>
    <row r="242" spans="3:3" x14ac:dyDescent="0.35">
      <c r="C242" s="5"/>
    </row>
    <row r="243" spans="3:3" x14ac:dyDescent="0.35">
      <c r="C243" s="5"/>
    </row>
    <row r="244" spans="3:3" x14ac:dyDescent="0.35">
      <c r="C244" s="5"/>
    </row>
    <row r="245" spans="3:3" x14ac:dyDescent="0.35">
      <c r="C245" s="5"/>
    </row>
    <row r="246" spans="3:3" x14ac:dyDescent="0.35">
      <c r="C246" s="5"/>
    </row>
  </sheetData>
  <sheetProtection algorithmName="SHA-512" hashValue="C84NvuHlljX9icstgoHolPQkYjyRdzjjcG2XwN9h8BQrsMzSTI+xi6ViYBaJdpMeCMuEiCKANDdI7keWPXncJg==" saltValue="VHODh7PPrqtrifLzNXUvhg==" spinCount="100000" sheet="1" objects="1" scenarios="1"/>
  <mergeCells count="1">
    <mergeCell ref="C33:F33"/>
  </mergeCells>
  <pageMargins left="0.7" right="0.7" top="0.75" bottom="0.75" header="0.3" footer="0.3"/>
  <pageSetup paperSize="9" scale="26" orientation="portrait" r:id="rId1"/>
  <headerFoot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Seyar Esmati</dc:creator>
  <cp:lastModifiedBy>Waseem Omar</cp:lastModifiedBy>
  <cp:lastPrinted>2023-08-30T07:47:07Z</cp:lastPrinted>
  <dcterms:created xsi:type="dcterms:W3CDTF">2023-08-17T09:01:02Z</dcterms:created>
  <dcterms:modified xsi:type="dcterms:W3CDTF">2023-08-30T11:06:05Z</dcterms:modified>
</cp:coreProperties>
</file>