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edicine Announcement\"/>
    </mc:Choice>
  </mc:AlternateContent>
  <bookViews>
    <workbookView xWindow="0" yWindow="495" windowWidth="28800" windowHeight="16020"/>
  </bookViews>
  <sheets>
    <sheet name="Medicine " sheetId="1" r:id="rId1"/>
  </sheets>
  <definedNames>
    <definedName name="_xlnm._FilterDatabase" localSheetId="0" hidden="1">'Medicine '!$A$12:$E$12</definedName>
    <definedName name="_xlnm.Print_Area" localSheetId="0">'Medicine '!$A$1:$M$119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3" i="1"/>
  <c r="I114" i="1"/>
  <c r="I13" i="1"/>
  <c r="H115" i="1" l="1"/>
  <c r="H116" i="1" s="1"/>
  <c r="H117" i="1" l="1"/>
</calcChain>
</file>

<file path=xl/sharedStrings.xml><?xml version="1.0" encoding="utf-8"?>
<sst xmlns="http://schemas.openxmlformats.org/spreadsheetml/2006/main" count="330" uniqueCount="231">
  <si>
    <t>No</t>
  </si>
  <si>
    <t xml:space="preserve">Specification </t>
  </si>
  <si>
    <t>Unit</t>
  </si>
  <si>
    <t>Qty</t>
  </si>
  <si>
    <t>Tab</t>
  </si>
  <si>
    <t>Amp</t>
  </si>
  <si>
    <t>Syp</t>
  </si>
  <si>
    <t xml:space="preserve">Aminophylline tablet 100 mg </t>
  </si>
  <si>
    <t>Cap</t>
  </si>
  <si>
    <t>Vial</t>
  </si>
  <si>
    <t>Cream</t>
  </si>
  <si>
    <t>Solution</t>
  </si>
  <si>
    <t>Powder</t>
  </si>
  <si>
    <t>IV Sol</t>
  </si>
  <si>
    <t xml:space="preserve">Condoms </t>
  </si>
  <si>
    <t>Piece</t>
  </si>
  <si>
    <t>Bilster</t>
  </si>
  <si>
    <t>Bottle</t>
  </si>
  <si>
    <t xml:space="preserve">IUD </t>
  </si>
  <si>
    <t xml:space="preserve">Low Osmolarity ORS 20.5gr/liter Glucose anhydrous 13.5g, Sodium chloride 2.6g, Trisodium citrate dihydrate 2.9 gm, Potasium chloride 1.5g for one liter </t>
  </si>
  <si>
    <t>Sachet</t>
  </si>
  <si>
    <t>Tab 500mg</t>
  </si>
  <si>
    <t xml:space="preserve">Multi-micronutrients </t>
  </si>
  <si>
    <t>Drop</t>
  </si>
  <si>
    <t>Inhalation</t>
  </si>
  <si>
    <t>1mg (as hudrochloride or hydrogen tartaret )in 1ml amp</t>
  </si>
  <si>
    <t>200mg +200mg Tab</t>
  </si>
  <si>
    <t xml:space="preserve">suspension aluminum hydroxide 225 mg + magnesium hydroxide 200 mg/5 ml </t>
  </si>
  <si>
    <t>tab 100mg</t>
  </si>
  <si>
    <t>tab 25 mg</t>
  </si>
  <si>
    <t>susp 125mg/5ml</t>
  </si>
  <si>
    <t xml:space="preserve">100mg (6 tabs) + Sulfadoxine 500mg/Pyrimethamine 25mg (3 tabs) </t>
  </si>
  <si>
    <t xml:space="preserve">Tablet 200 mg </t>
  </si>
  <si>
    <t xml:space="preserve">capsule/tablet 250 mg </t>
  </si>
  <si>
    <t xml:space="preserve"> Powder for solution </t>
  </si>
  <si>
    <t xml:space="preserve">Tablet 150 mg (as phosphate or sulfate) </t>
  </si>
  <si>
    <t>injection 10mg/ml in 1ml amp</t>
  </si>
  <si>
    <t xml:space="preserve">Tablet 4 mg </t>
  </si>
  <si>
    <t xml:space="preserve">suspension 200mg + 40mg/5 ml </t>
  </si>
  <si>
    <t xml:space="preserve">Tablet 100 mg + 20 mg </t>
  </si>
  <si>
    <t xml:space="preserve">Tablet 400 mg + 80 mg </t>
  </si>
  <si>
    <t>injection 150 mg/ml in 1-ml vial</t>
  </si>
  <si>
    <t xml:space="preserve">tablet 5 mg </t>
  </si>
  <si>
    <t>injection 25mg per ml in 3 ml ampoule</t>
  </si>
  <si>
    <t xml:space="preserve">capsule/tablet 100 mg (hydrochloride) </t>
  </si>
  <si>
    <t xml:space="preserve">tablet 200 microgram (hydrogen maleate) </t>
  </si>
  <si>
    <t>tablet 30 mcg +15mcg</t>
  </si>
  <si>
    <t xml:space="preserve">Tablet equivalent to 60 mg iron + 400 mcg folic acid </t>
  </si>
  <si>
    <t xml:space="preserve">Tablet equivalent to 60 mg iron </t>
  </si>
  <si>
    <t xml:space="preserve"> injection 100 mg (as sodium succinate) in vial </t>
  </si>
  <si>
    <t xml:space="preserve">injection solution 2%,50ml in vial </t>
  </si>
  <si>
    <t xml:space="preserve">lotion 1% </t>
  </si>
  <si>
    <t xml:space="preserve"> injection 5 mg (hydrochloride)/ml in 2-ml ampoule </t>
  </si>
  <si>
    <t xml:space="preserve">tablet 10 mg (hydrochloride) </t>
  </si>
  <si>
    <t>suspension 200mg (as benzoat)/5ml</t>
  </si>
  <si>
    <t>Tablet 400 mg, 500mg</t>
  </si>
  <si>
    <t xml:space="preserve">Tablet 100 mg </t>
  </si>
  <si>
    <t xml:space="preserve">drop 100,000 IU/ml </t>
  </si>
  <si>
    <t xml:space="preserve">ointment 100,000 IU, vaginal </t>
  </si>
  <si>
    <t xml:space="preserve">tablet 100,000 IU, vaginal </t>
  </si>
  <si>
    <t xml:space="preserve">injection 10 IU in 1-ml ampoule </t>
  </si>
  <si>
    <t xml:space="preserve">Syrup 120 mg/5 ml </t>
  </si>
  <si>
    <t xml:space="preserve">powder for oral suspension 250 mg/5 ml (as potassium salt) </t>
  </si>
  <si>
    <t xml:space="preserve">Tablet 500 mg (as potassium-salt) </t>
  </si>
  <si>
    <t xml:space="preserve">syrup 2 mg (as sulfate)/5 ml </t>
  </si>
  <si>
    <t>injectable solution 0.9% isotonic (equivalent to Na+ 154mmol/1, Cl-154 mmol/1) 1000ml With Set</t>
  </si>
  <si>
    <t xml:space="preserve">10mg per ml ampoule </t>
  </si>
  <si>
    <t>Aminophylline injection 25 mg/ml in 10ml amp</t>
  </si>
  <si>
    <t xml:space="preserve">Atropine Injection 1mg /ml </t>
  </si>
  <si>
    <t xml:space="preserve">Salbutamol respirator solution for use in nebulizers 5 mg (as sulfate)/ml </t>
  </si>
  <si>
    <t xml:space="preserve">Suxamethonium cl 100mg/2ml inj </t>
  </si>
  <si>
    <t xml:space="preserve">inj  1.2MIU in 5ml vial </t>
  </si>
  <si>
    <t xml:space="preserve">inj  2.4 MIU in 5ml vial </t>
  </si>
  <si>
    <t xml:space="preserve">intment 6% + 3% </t>
  </si>
  <si>
    <t xml:space="preserve">Cream 1% + 0.5 % </t>
  </si>
  <si>
    <t xml:space="preserve"> 10% 10ml solution </t>
  </si>
  <si>
    <t xml:space="preserve">injection, 1-g vial </t>
  </si>
  <si>
    <t xml:space="preserve">suspension 125 mg/5 ml </t>
  </si>
  <si>
    <t xml:space="preserve">solution chlorhexidine gluconate 5% +Cetrimide 15% </t>
  </si>
  <si>
    <t>injectable solution 1000ml with Set</t>
  </si>
  <si>
    <t xml:space="preserve">5 mg/ml in 2-ml ampoule </t>
  </si>
  <si>
    <t xml:space="preserve"> injection 200 microgram (hydrogen maleate) </t>
  </si>
  <si>
    <t xml:space="preserve">Suspension 100 mg per ml 100 ml bottles </t>
  </si>
  <si>
    <t xml:space="preserve">solution equivalent 25 mg iron (as sulfate)/ml </t>
  </si>
  <si>
    <t xml:space="preserve"> Tablet 5 mg </t>
  </si>
  <si>
    <t xml:space="preserve"> injection 10 mg (as sulfate)/ml in 2-ml vial </t>
  </si>
  <si>
    <t xml:space="preserve">injection 40 mg (as sulfate)/ml in 2-ml vial </t>
  </si>
  <si>
    <t>solution  isotonic 5% isotonic 500ml with Set</t>
  </si>
  <si>
    <t xml:space="preserve">injectable solution 50% hypertonic </t>
  </si>
  <si>
    <t>injectable solution 5% glucose, 0.9% NaCl (equivalent to Na+, 30 mmol/l, Cl-, 30 mmol/l)  with Set</t>
  </si>
  <si>
    <t xml:space="preserve">injection 5 mg in 1-ml ampoule </t>
  </si>
  <si>
    <t xml:space="preserve">tablet 50 mg </t>
  </si>
  <si>
    <t xml:space="preserve">.57 ml (308 mg iodine) in dispenser bottle </t>
  </si>
  <si>
    <t xml:space="preserve">capsule 200 mg </t>
  </si>
  <si>
    <t xml:space="preserve">2% (hydrochloride) </t>
  </si>
  <si>
    <t>for 1000 ml</t>
  </si>
  <si>
    <t xml:space="preserve"> injection 500 mg/ml in 20-ml ampoule </t>
  </si>
  <si>
    <t xml:space="preserve">chewable tablet 100 mg </t>
  </si>
  <si>
    <t xml:space="preserve">Tablet 250 mg </t>
  </si>
  <si>
    <t>injection 500 mg in 100 ml vial With Set</t>
  </si>
  <si>
    <t xml:space="preserve">Tablet 250 mg, 200mg </t>
  </si>
  <si>
    <t xml:space="preserve">tablet 100,000 IU </t>
  </si>
  <si>
    <t xml:space="preserve"> tablet 500,000 IU </t>
  </si>
  <si>
    <t xml:space="preserve">Tablet 500 mg </t>
  </si>
  <si>
    <t xml:space="preserve">Tablet 250 mg (as potassium-salt) </t>
  </si>
  <si>
    <t xml:space="preserve"> injectable solution 11.2% (112 mg) in 20-ml ampoule (equivalent to K+, 1.5 mmol/ml, Cl-, 1.5 mmol/ml)</t>
  </si>
  <si>
    <t xml:space="preserve">injection 2 million IU </t>
  </si>
  <si>
    <t xml:space="preserve">Pill Norethindrone 0.35 mg </t>
  </si>
  <si>
    <t xml:space="preserve">(aerosol) 100 microgram (as sulfate) per dose </t>
  </si>
  <si>
    <t xml:space="preserve">injection 50 microgram (as sulfate)/ml in 5-ml ampoule </t>
  </si>
  <si>
    <t xml:space="preserve">ablet 4 mg (as sulfate) </t>
  </si>
  <si>
    <t xml:space="preserve">Cream 1% </t>
  </si>
  <si>
    <t xml:space="preserve">cl 100mg/2ml inj </t>
  </si>
  <si>
    <t xml:space="preserve"> ointment 1% hydrochloride</t>
  </si>
  <si>
    <t xml:space="preserve">Tab 2 mg Tab 2 mg </t>
  </si>
  <si>
    <t xml:space="preserve">injection 5 ml </t>
  </si>
  <si>
    <t>Made In</t>
  </si>
  <si>
    <t>Certificate</t>
  </si>
  <si>
    <t>Remarks</t>
  </si>
  <si>
    <t>Company</t>
  </si>
  <si>
    <t>Country</t>
  </si>
  <si>
    <t>GMP</t>
  </si>
  <si>
    <t>CoPP</t>
  </si>
  <si>
    <t>Quality Contol</t>
  </si>
  <si>
    <t xml:space="preserve">Acetyl Salicylic acid  </t>
  </si>
  <si>
    <t>Activated Charcoal</t>
  </si>
  <si>
    <t>Adrenaline injection</t>
  </si>
  <si>
    <t>Aluminum hydroxide+Magnesium hydroxide</t>
  </si>
  <si>
    <t xml:space="preserve">Aluminum Hydroxide + Magnesium Hydroxide </t>
  </si>
  <si>
    <t xml:space="preserve">Aluminum Hydroxide </t>
  </si>
  <si>
    <t xml:space="preserve">Amoxicillin </t>
  </si>
  <si>
    <t>Cap/tab 250 mg (anhydrous)</t>
  </si>
  <si>
    <t xml:space="preserve">Amoxicillin  </t>
  </si>
  <si>
    <t>cap/tabt 500 mg (anhydrous)</t>
  </si>
  <si>
    <t>Amoxicillin Powder for oral ]</t>
  </si>
  <si>
    <t xml:space="preserve">Ampicillin Powder for injection </t>
  </si>
  <si>
    <t xml:space="preserve">1g (as sodium salt) </t>
  </si>
  <si>
    <t xml:space="preserve">Ampicillin powder for injection </t>
  </si>
  <si>
    <t xml:space="preserve">500 mg (as sodium salt) </t>
  </si>
  <si>
    <t xml:space="preserve">Benzathine Benzyl Penicillin powder for inj  </t>
  </si>
  <si>
    <t xml:space="preserve">Benzathine Benzyl Penicillin powder for inj </t>
  </si>
  <si>
    <t>Benzoic Acid + Salicylic Acid cream or ointment</t>
  </si>
  <si>
    <t xml:space="preserve">Betamethasone + Neomycin </t>
  </si>
  <si>
    <t xml:space="preserve">Calcium Gluconate Injection </t>
  </si>
  <si>
    <t xml:space="preserve">Chloramphenicol </t>
  </si>
  <si>
    <t>Chloramphenicol powder for injection</t>
  </si>
  <si>
    <t xml:space="preserve">Chloramphenicol suspension </t>
  </si>
  <si>
    <t xml:space="preserve">Chlorhexidine+Cetrimide solution chlorhexidine gluconate  </t>
  </si>
  <si>
    <t>Chlorine releasing comp</t>
  </si>
  <si>
    <t xml:space="preserve">Chloroquine </t>
  </si>
  <si>
    <t xml:space="preserve">Chlorpheniramine Maleate  injection </t>
  </si>
  <si>
    <t xml:space="preserve">Chlorpheniramine Maleate </t>
  </si>
  <si>
    <t xml:space="preserve">Compound solution of Sodium Lactate injectable solution </t>
  </si>
  <si>
    <t xml:space="preserve">Co-trimoxazole (Sulfamethoxazole + Trimethoprim) </t>
  </si>
  <si>
    <t xml:space="preserve">Co-trimoxazole (Sulfamethoxazole + Trimethoprim)  </t>
  </si>
  <si>
    <t>Co-trimoxazole (Sulfamethoxazole + Trimethoprim)</t>
  </si>
  <si>
    <t xml:space="preserve">Depot Medroxy Progestrone Acetate (DMPA) depot injection </t>
  </si>
  <si>
    <t>Diazepam injection</t>
  </si>
  <si>
    <t xml:space="preserve">Diazepam tablet </t>
  </si>
  <si>
    <t xml:space="preserve">Diclofenac injection </t>
  </si>
  <si>
    <t xml:space="preserve">Doxycycline </t>
  </si>
  <si>
    <t>Ergometrine injection</t>
  </si>
  <si>
    <t xml:space="preserve">Ergometrine </t>
  </si>
  <si>
    <t>Erythromycin(Ethyl succinate)</t>
  </si>
  <si>
    <t xml:space="preserve">Ethinylestradiol + Levonorgestrel </t>
  </si>
  <si>
    <t xml:space="preserve">Ferrous Sulfate + Folic Acid </t>
  </si>
  <si>
    <t xml:space="preserve">Ferrous Sulfate oral </t>
  </si>
  <si>
    <t xml:space="preserve">Ferrous Sulfate Tablet </t>
  </si>
  <si>
    <t xml:space="preserve">Folic acid Tablet </t>
  </si>
  <si>
    <t xml:space="preserve">Gentamicin injection </t>
  </si>
  <si>
    <t xml:space="preserve">Gentian Violet </t>
  </si>
  <si>
    <t xml:space="preserve">(Methyl Rosanilinium Chloride) aqueous solution 0.5% (or crystals) </t>
  </si>
  <si>
    <t xml:space="preserve">(Methyl Rosanilinium Chloride) aqueous solution 1% (or crystals) </t>
  </si>
  <si>
    <t xml:space="preserve">Glucose injectable </t>
  </si>
  <si>
    <t>Glucose with Sodium Chloride</t>
  </si>
  <si>
    <t xml:space="preserve">Haloperidol injection </t>
  </si>
  <si>
    <t xml:space="preserve">Hydrochlorothiazide </t>
  </si>
  <si>
    <t>Hydrocortisone powder for injection</t>
  </si>
  <si>
    <t xml:space="preserve">Ibuprofen </t>
  </si>
  <si>
    <t xml:space="preserve">Iodine .57 ml (308 mg iodine) in dispenser bottle </t>
  </si>
  <si>
    <t>Iodine capsule 200 mg</t>
  </si>
  <si>
    <t>Lidocaine injection</t>
  </si>
  <si>
    <t xml:space="preserve">Lidocaine Topical forms </t>
  </si>
  <si>
    <t>Lindane lotion</t>
  </si>
  <si>
    <t xml:space="preserve">Magnesium Sulfate  </t>
  </si>
  <si>
    <t xml:space="preserve">Mebendazole chewable tablet </t>
  </si>
  <si>
    <t>Methyl Dopa</t>
  </si>
  <si>
    <t>Metoclopramide injection</t>
  </si>
  <si>
    <t xml:space="preserve">Metoclopramide </t>
  </si>
  <si>
    <t xml:space="preserve">Metronidazole injection </t>
  </si>
  <si>
    <t xml:space="preserve">Metronidazole pral </t>
  </si>
  <si>
    <t xml:space="preserve">Metronidazole </t>
  </si>
  <si>
    <t xml:space="preserve">Nystatin coated </t>
  </si>
  <si>
    <t xml:space="preserve">Nystatin drop </t>
  </si>
  <si>
    <t>Nystatin ointment</t>
  </si>
  <si>
    <t>Nystatin tab</t>
  </si>
  <si>
    <t xml:space="preserve">Oxytocin injection </t>
  </si>
  <si>
    <t xml:space="preserve">Paracetamol (acetaminophen) Syrup </t>
  </si>
  <si>
    <t xml:space="preserve">Paracetamol (acetaminophen) Tablet </t>
  </si>
  <si>
    <t>Phenoxy Methyl Penicillin (Penicillin V) powder</t>
  </si>
  <si>
    <t xml:space="preserve">Phenoxy Methyl Penicillin (Penicillin V) Tablet </t>
  </si>
  <si>
    <t xml:space="preserve">Potassium Chloride injectable solution </t>
  </si>
  <si>
    <t xml:space="preserve">Procaine Penicillin powder for injection </t>
  </si>
  <si>
    <t xml:space="preserve">Progesterone Only Pills (POP) Pill Norethindrone </t>
  </si>
  <si>
    <t>Salbutamol inhalation (aerosol)</t>
  </si>
  <si>
    <t xml:space="preserve">Salbutamol injection </t>
  </si>
  <si>
    <t>Salbutamol syrup</t>
  </si>
  <si>
    <t xml:space="preserve">Salbutamol tablet </t>
  </si>
  <si>
    <t>Silver Sulfadiazine Cream</t>
  </si>
  <si>
    <t xml:space="preserve">Sodium Chloride injectable solution </t>
  </si>
  <si>
    <t>Sodium Valproate</t>
  </si>
  <si>
    <t>Tetracycline eye</t>
  </si>
  <si>
    <t xml:space="preserve">Trihexyphenidyl Tab </t>
  </si>
  <si>
    <t xml:space="preserve">Vitamin K Injection </t>
  </si>
  <si>
    <t xml:space="preserve">Water for injection </t>
  </si>
  <si>
    <t xml:space="preserve">Zinc Dispersable </t>
  </si>
  <si>
    <t>Unit Price USD</t>
  </si>
  <si>
    <t>Total price USD</t>
  </si>
  <si>
    <t xml:space="preserve">Items </t>
  </si>
  <si>
    <t>Medicine</t>
  </si>
  <si>
    <t>Grant Total Amount in USD</t>
  </si>
  <si>
    <t>Tax Holding 2% in USD</t>
  </si>
  <si>
    <t>Total Payable Amount in USD After</t>
  </si>
  <si>
    <t>RFQ# Par-001-2023</t>
  </si>
  <si>
    <t xml:space="preserve">Medicine List For 6 SCHs  </t>
  </si>
  <si>
    <t xml:space="preserve">AHF Parwan Province Live Saving Project </t>
  </si>
  <si>
    <t>Different Size</t>
  </si>
  <si>
    <t>Annex (I)</t>
  </si>
  <si>
    <t xml:space="preserve">Pricing Sheet </t>
  </si>
  <si>
    <t xml:space="preserve">Tablet 20mg strip of ten </t>
  </si>
  <si>
    <r>
      <t xml:space="preserve">Reuqirement: 
</t>
    </r>
    <r>
      <rPr>
        <sz val="11"/>
        <color theme="1"/>
        <rFont val="Times New Roman"/>
        <family val="1"/>
      </rPr>
      <t xml:space="preserve">1. </t>
    </r>
    <r>
      <rPr>
        <u/>
        <sz val="11"/>
        <color theme="1"/>
        <rFont val="Times New Roman"/>
        <family val="1"/>
      </rPr>
      <t xml:space="preserve"> it is kindly requested for all suppliers to submit both hard and softcopy of Pricing sheet to OPHA logistic department, other wise your company will not be consider as an eligible supplier.
</t>
    </r>
    <r>
      <rPr>
        <sz val="11"/>
        <color theme="1"/>
        <rFont val="Times New Roman"/>
        <family val="1"/>
      </rPr>
      <t xml:space="preserve">2. </t>
    </r>
    <r>
      <rPr>
        <u/>
        <sz val="11"/>
        <color theme="1"/>
        <rFont val="Times New Roman"/>
        <family val="1"/>
      </rPr>
      <t xml:space="preserve">This sheet must be signed and stamped by supplier.
</t>
    </r>
    <r>
      <rPr>
        <sz val="11"/>
        <color theme="1"/>
        <rFont val="Times New Roman"/>
        <family val="1"/>
      </rPr>
      <t xml:space="preserve">3. </t>
    </r>
    <r>
      <rPr>
        <u/>
        <sz val="11"/>
        <color theme="1"/>
        <rFont val="Times New Roman"/>
        <family val="1"/>
      </rPr>
      <t xml:space="preserve">In case of any changes or revision items name,Insertion/deletion of rows &amp; coloums in this sheet your offer will be rejected. 
</t>
    </r>
    <r>
      <rPr>
        <sz val="11"/>
        <color theme="1"/>
        <rFont val="Times New Roman"/>
        <family val="1"/>
      </rPr>
      <t xml:space="preserve">4. </t>
    </r>
    <r>
      <rPr>
        <u/>
        <sz val="11"/>
        <color theme="1"/>
        <rFont val="Times New Roman"/>
        <family val="1"/>
      </rPr>
      <t xml:space="preserve">The supplier has to provide the prices in USD dollars.
</t>
    </r>
    <r>
      <rPr>
        <sz val="11"/>
        <color theme="1"/>
        <rFont val="Times New Roman"/>
        <family val="1"/>
      </rPr>
      <t xml:space="preserve">5. </t>
    </r>
    <r>
      <rPr>
        <u/>
        <sz val="11"/>
        <color theme="1"/>
        <rFont val="Times New Roman"/>
        <family val="1"/>
      </rPr>
      <t>This sheet has been prepared with 102 Numbers.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</si>
</sst>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enw"/>
    </font>
    <font>
      <u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4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1" xfId="3" applyFont="1" applyFill="1" applyBorder="1" applyAlignment="1">
      <alignment horizontal="center" vertical="center"/>
    </xf>
    <xf numFmtId="165" fontId="0" fillId="0" borderId="1" xfId="4" applyNumberFormat="1" applyFont="1" applyBorder="1"/>
    <xf numFmtId="165" fontId="1" fillId="0" borderId="1" xfId="4" applyNumberFormat="1" applyFont="1" applyBorder="1"/>
    <xf numFmtId="43" fontId="0" fillId="0" borderId="1" xfId="0" applyNumberFormat="1" applyBorder="1"/>
    <xf numFmtId="0" fontId="0" fillId="0" borderId="1" xfId="0" applyBorder="1"/>
    <xf numFmtId="1" fontId="3" fillId="2" borderId="1" xfId="3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6" borderId="0" xfId="0" applyFont="1" applyFill="1" applyAlignment="1">
      <alignment horizontal="center"/>
    </xf>
    <xf numFmtId="0" fontId="11" fillId="0" borderId="2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</cellXfs>
  <cellStyles count="5">
    <cellStyle name="Comma" xfId="4" builtinId="3"/>
    <cellStyle name="Normal" xfId="0" builtinId="0"/>
    <cellStyle name="Normal 3 2" xfId="2"/>
    <cellStyle name="Normal 4" xfId="3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1828800</xdr:colOff>
      <xdr:row>0</xdr:row>
      <xdr:rowOff>0</xdr:rowOff>
    </xdr:from>
    <xdr:to>
      <xdr:col>3</xdr:col>
      <xdr:colOff>139700</xdr:colOff>
      <xdr:row>4</xdr:row>
      <xdr:rowOff>668082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66314F3D-BC9C-0449-BB9A-BFD5D2025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3098800" cy="143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9"/>
  <sheetViews>
    <sheetView tabSelected="1" view="pageBreakPreview" topLeftCell="A102" zoomScale="60" zoomScaleNormal="100" workbookViewId="0">
      <selection activeCell="J111" sqref="J111"/>
    </sheetView>
  </sheetViews>
  <sheetFormatPr defaultColWidth="8.85546875" defaultRowHeight="15"/>
  <cols>
    <col min="1" max="1" width="5.85546875" bestFit="1" customWidth="1"/>
    <col min="2" max="2" width="60.28515625" bestFit="1" customWidth="1"/>
    <col min="3" max="3" width="62.85546875" customWidth="1"/>
    <col min="4" max="4" width="9" bestFit="1" customWidth="1"/>
    <col min="5" max="5" width="7.140625" bestFit="1" customWidth="1"/>
    <col min="6" max="6" width="9.42578125" customWidth="1"/>
    <col min="9" max="9" width="12.28515625" customWidth="1"/>
    <col min="12" max="12" width="16" customWidth="1"/>
  </cols>
  <sheetData>
    <row r="2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5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15.75">
      <c r="A6" s="16" t="s">
        <v>225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5.75">
      <c r="A7" s="20" t="s">
        <v>224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15.75">
      <c r="A8" s="16" t="s">
        <v>228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ht="15.75">
      <c r="A9" s="16" t="s">
        <v>227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27.95" customHeight="1">
      <c r="A10" s="21" t="s">
        <v>223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ht="30" customHeight="1">
      <c r="A11" s="25" t="s">
        <v>0</v>
      </c>
      <c r="B11" s="12" t="s">
        <v>219</v>
      </c>
      <c r="C11" s="25" t="s">
        <v>1</v>
      </c>
      <c r="D11" s="25" t="s">
        <v>2</v>
      </c>
      <c r="E11" s="24" t="s">
        <v>3</v>
      </c>
      <c r="F11" s="24" t="s">
        <v>116</v>
      </c>
      <c r="G11" s="24"/>
      <c r="H11" s="24" t="s">
        <v>216</v>
      </c>
      <c r="I11" s="24" t="s">
        <v>217</v>
      </c>
      <c r="J11" s="24" t="s">
        <v>117</v>
      </c>
      <c r="K11" s="24"/>
      <c r="L11" s="24"/>
      <c r="M11" s="24" t="s">
        <v>118</v>
      </c>
    </row>
    <row r="12" spans="1:13" ht="31.5">
      <c r="A12" s="25"/>
      <c r="B12" s="12" t="s">
        <v>218</v>
      </c>
      <c r="C12" s="25"/>
      <c r="D12" s="25"/>
      <c r="E12" s="24"/>
      <c r="F12" s="13" t="s">
        <v>119</v>
      </c>
      <c r="G12" s="13" t="s">
        <v>120</v>
      </c>
      <c r="H12" s="24"/>
      <c r="I12" s="24"/>
      <c r="J12" s="13" t="s">
        <v>121</v>
      </c>
      <c r="K12" s="13" t="s">
        <v>122</v>
      </c>
      <c r="L12" s="13" t="s">
        <v>123</v>
      </c>
      <c r="M12" s="24"/>
    </row>
    <row r="13" spans="1:13" ht="24.95" customHeight="1">
      <c r="A13" s="6">
        <v>1</v>
      </c>
      <c r="B13" s="7" t="s">
        <v>124</v>
      </c>
      <c r="C13" s="8" t="s">
        <v>21</v>
      </c>
      <c r="D13" s="9" t="s">
        <v>4</v>
      </c>
      <c r="E13" s="10">
        <v>33477.740124467397</v>
      </c>
      <c r="F13" s="2"/>
      <c r="G13" s="3"/>
      <c r="H13" s="4"/>
      <c r="I13" s="4">
        <f>H13*E13</f>
        <v>0</v>
      </c>
      <c r="J13" s="5"/>
      <c r="K13" s="5"/>
      <c r="L13" s="5"/>
      <c r="M13" s="5"/>
    </row>
    <row r="14" spans="1:13" ht="24.95" customHeight="1">
      <c r="A14" s="1">
        <v>2</v>
      </c>
      <c r="B14" s="7" t="s">
        <v>125</v>
      </c>
      <c r="C14" s="8" t="s">
        <v>21</v>
      </c>
      <c r="D14" s="9" t="s">
        <v>4</v>
      </c>
      <c r="E14" s="10">
        <v>547.81756567310322</v>
      </c>
      <c r="F14" s="2"/>
      <c r="G14" s="3"/>
      <c r="H14" s="4"/>
      <c r="I14" s="4">
        <f t="shared" ref="I14:I77" si="0">H14*E14</f>
        <v>0</v>
      </c>
      <c r="J14" s="5"/>
      <c r="K14" s="5"/>
      <c r="L14" s="5"/>
      <c r="M14" s="5"/>
    </row>
    <row r="15" spans="1:13" ht="24.95" customHeight="1">
      <c r="A15" s="1">
        <v>3</v>
      </c>
      <c r="B15" s="7" t="s">
        <v>126</v>
      </c>
      <c r="C15" s="8" t="s">
        <v>25</v>
      </c>
      <c r="D15" s="9" t="s">
        <v>5</v>
      </c>
      <c r="E15" s="10">
        <v>5.1266587082063753</v>
      </c>
      <c r="F15" s="2"/>
      <c r="G15" s="3"/>
      <c r="H15" s="4"/>
      <c r="I15" s="4">
        <f t="shared" si="0"/>
        <v>0</v>
      </c>
      <c r="J15" s="5"/>
      <c r="K15" s="5"/>
      <c r="L15" s="5"/>
      <c r="M15" s="5"/>
    </row>
    <row r="16" spans="1:13" ht="24.95" customHeight="1">
      <c r="A16" s="6">
        <v>4</v>
      </c>
      <c r="B16" s="7" t="s">
        <v>127</v>
      </c>
      <c r="C16" s="8" t="s">
        <v>26</v>
      </c>
      <c r="D16" s="9" t="s">
        <v>4</v>
      </c>
      <c r="E16" s="10">
        <v>42608.032885685796</v>
      </c>
      <c r="F16" s="2"/>
      <c r="G16" s="3"/>
      <c r="H16" s="4"/>
      <c r="I16" s="4">
        <f t="shared" si="0"/>
        <v>0</v>
      </c>
      <c r="J16" s="5"/>
      <c r="K16" s="5"/>
      <c r="L16" s="5"/>
      <c r="M16" s="5"/>
    </row>
    <row r="17" spans="1:13" ht="30">
      <c r="A17" s="1">
        <v>5</v>
      </c>
      <c r="B17" s="7" t="s">
        <v>128</v>
      </c>
      <c r="C17" s="8" t="s">
        <v>27</v>
      </c>
      <c r="D17" s="9" t="s">
        <v>6</v>
      </c>
      <c r="E17" s="10">
        <v>273.90878283655161</v>
      </c>
      <c r="F17" s="2"/>
      <c r="G17" s="3"/>
      <c r="H17" s="4"/>
      <c r="I17" s="4">
        <f t="shared" si="0"/>
        <v>0</v>
      </c>
      <c r="J17" s="5"/>
      <c r="K17" s="5"/>
      <c r="L17" s="5"/>
      <c r="M17" s="5"/>
    </row>
    <row r="18" spans="1:13" ht="24.95" customHeight="1">
      <c r="A18" s="1">
        <v>6</v>
      </c>
      <c r="B18" s="7" t="s">
        <v>129</v>
      </c>
      <c r="C18" s="8" t="s">
        <v>21</v>
      </c>
      <c r="D18" s="9" t="s">
        <v>4</v>
      </c>
      <c r="E18" s="10">
        <v>6582.9570220625465</v>
      </c>
      <c r="F18" s="2"/>
      <c r="G18" s="3"/>
      <c r="H18" s="4"/>
      <c r="I18" s="4">
        <f t="shared" si="0"/>
        <v>0</v>
      </c>
      <c r="J18" s="5"/>
      <c r="K18" s="5"/>
      <c r="L18" s="5"/>
      <c r="M18" s="5"/>
    </row>
    <row r="19" spans="1:13" ht="24.95" customHeight="1">
      <c r="A19" s="6">
        <v>7</v>
      </c>
      <c r="B19" s="7" t="s">
        <v>67</v>
      </c>
      <c r="C19" s="8" t="s">
        <v>28</v>
      </c>
      <c r="D19" s="9" t="s">
        <v>5</v>
      </c>
      <c r="E19" s="10">
        <v>54.781756567310318</v>
      </c>
      <c r="F19" s="2"/>
      <c r="G19" s="3"/>
      <c r="H19" s="4"/>
      <c r="I19" s="4">
        <f t="shared" si="0"/>
        <v>0</v>
      </c>
      <c r="J19" s="5"/>
      <c r="K19" s="5"/>
      <c r="L19" s="5"/>
      <c r="M19" s="5"/>
    </row>
    <row r="20" spans="1:13" ht="24.95" customHeight="1">
      <c r="A20" s="1">
        <v>8</v>
      </c>
      <c r="B20" s="7" t="s">
        <v>7</v>
      </c>
      <c r="C20" s="8" t="s">
        <v>29</v>
      </c>
      <c r="D20" s="9" t="s">
        <v>4</v>
      </c>
      <c r="E20" s="10">
        <v>5478.1756567310322</v>
      </c>
      <c r="F20" s="2"/>
      <c r="G20" s="3"/>
      <c r="H20" s="4"/>
      <c r="I20" s="4">
        <f t="shared" si="0"/>
        <v>0</v>
      </c>
      <c r="J20" s="5"/>
      <c r="K20" s="5"/>
      <c r="L20" s="5"/>
      <c r="M20" s="5"/>
    </row>
    <row r="21" spans="1:13" ht="24.95" customHeight="1">
      <c r="A21" s="1">
        <v>9</v>
      </c>
      <c r="B21" s="7" t="s">
        <v>130</v>
      </c>
      <c r="C21" s="8" t="s">
        <v>131</v>
      </c>
      <c r="D21" s="9" t="s">
        <v>8</v>
      </c>
      <c r="E21" s="10">
        <v>33477.740124467411</v>
      </c>
      <c r="F21" s="2"/>
      <c r="G21" s="3"/>
      <c r="H21" s="4"/>
      <c r="I21" s="4">
        <f t="shared" si="0"/>
        <v>0</v>
      </c>
      <c r="J21" s="5"/>
      <c r="K21" s="5"/>
      <c r="L21" s="5"/>
      <c r="M21" s="5"/>
    </row>
    <row r="22" spans="1:13" ht="24.95" customHeight="1">
      <c r="A22" s="6">
        <v>10</v>
      </c>
      <c r="B22" s="7" t="s">
        <v>132</v>
      </c>
      <c r="C22" s="8" t="s">
        <v>133</v>
      </c>
      <c r="D22" s="9" t="s">
        <v>8</v>
      </c>
      <c r="E22" s="10">
        <v>54781.756567310309</v>
      </c>
      <c r="F22" s="2"/>
      <c r="G22" s="3"/>
      <c r="H22" s="4"/>
      <c r="I22" s="4">
        <f t="shared" si="0"/>
        <v>0</v>
      </c>
      <c r="J22" s="5"/>
      <c r="K22" s="5"/>
      <c r="L22" s="5"/>
      <c r="M22" s="5"/>
    </row>
    <row r="23" spans="1:13" ht="24.95" customHeight="1">
      <c r="A23" s="1">
        <v>11</v>
      </c>
      <c r="B23" s="7" t="s">
        <v>134</v>
      </c>
      <c r="C23" s="8" t="s">
        <v>30</v>
      </c>
      <c r="D23" s="9" t="s">
        <v>6</v>
      </c>
      <c r="E23" s="10">
        <v>2739.0878283655161</v>
      </c>
      <c r="F23" s="2"/>
      <c r="G23" s="3"/>
      <c r="H23" s="4"/>
      <c r="I23" s="4">
        <f t="shared" si="0"/>
        <v>0</v>
      </c>
      <c r="J23" s="5"/>
      <c r="K23" s="5"/>
      <c r="L23" s="5"/>
      <c r="M23" s="5"/>
    </row>
    <row r="24" spans="1:13" ht="24.95" customHeight="1">
      <c r="A24" s="1">
        <v>12</v>
      </c>
      <c r="B24" s="7" t="s">
        <v>135</v>
      </c>
      <c r="C24" s="8" t="s">
        <v>136</v>
      </c>
      <c r="D24" s="9" t="s">
        <v>9</v>
      </c>
      <c r="E24" s="10">
        <v>2739.0878283655161</v>
      </c>
      <c r="F24" s="2"/>
      <c r="G24" s="3"/>
      <c r="H24" s="4"/>
      <c r="I24" s="4">
        <f t="shared" si="0"/>
        <v>0</v>
      </c>
      <c r="J24" s="5"/>
      <c r="K24" s="5"/>
      <c r="L24" s="5"/>
      <c r="M24" s="5"/>
    </row>
    <row r="25" spans="1:13" ht="24.95" customHeight="1">
      <c r="A25" s="6">
        <v>13</v>
      </c>
      <c r="B25" s="7" t="s">
        <v>137</v>
      </c>
      <c r="C25" s="8" t="s">
        <v>138</v>
      </c>
      <c r="D25" s="9" t="s">
        <v>9</v>
      </c>
      <c r="E25" s="10">
        <v>2739.0878283655161</v>
      </c>
      <c r="F25" s="2"/>
      <c r="G25" s="3"/>
      <c r="H25" s="4"/>
      <c r="I25" s="4">
        <f t="shared" si="0"/>
        <v>0</v>
      </c>
      <c r="J25" s="5"/>
      <c r="K25" s="5"/>
      <c r="L25" s="5"/>
      <c r="M25" s="5"/>
    </row>
    <row r="26" spans="1:13" ht="24.95" customHeight="1">
      <c r="A26" s="1">
        <v>14</v>
      </c>
      <c r="B26" s="7" t="s">
        <v>68</v>
      </c>
      <c r="C26" s="8" t="s">
        <v>31</v>
      </c>
      <c r="D26" s="9" t="s">
        <v>5</v>
      </c>
      <c r="E26" s="10">
        <v>82.172634850965466</v>
      </c>
      <c r="F26" s="2"/>
      <c r="G26" s="3"/>
      <c r="H26" s="4"/>
      <c r="I26" s="4">
        <f t="shared" si="0"/>
        <v>0</v>
      </c>
      <c r="J26" s="5"/>
      <c r="K26" s="5"/>
      <c r="L26" s="5"/>
      <c r="M26" s="5"/>
    </row>
    <row r="27" spans="1:13" ht="24.95" customHeight="1">
      <c r="A27" s="1">
        <v>15</v>
      </c>
      <c r="B27" s="7" t="s">
        <v>139</v>
      </c>
      <c r="C27" s="8" t="s">
        <v>71</v>
      </c>
      <c r="D27" s="9" t="s">
        <v>9</v>
      </c>
      <c r="E27" s="10">
        <v>82.172634850965466</v>
      </c>
      <c r="F27" s="2"/>
      <c r="G27" s="3"/>
      <c r="H27" s="4"/>
      <c r="I27" s="4">
        <f t="shared" si="0"/>
        <v>0</v>
      </c>
      <c r="J27" s="5"/>
      <c r="K27" s="5"/>
      <c r="L27" s="5"/>
      <c r="M27" s="5"/>
    </row>
    <row r="28" spans="1:13" ht="24.95" customHeight="1">
      <c r="A28" s="6">
        <v>16</v>
      </c>
      <c r="B28" s="7" t="s">
        <v>140</v>
      </c>
      <c r="C28" s="8" t="s">
        <v>72</v>
      </c>
      <c r="D28" s="9" t="s">
        <v>9</v>
      </c>
      <c r="E28" s="10">
        <v>109.56351313462064</v>
      </c>
      <c r="F28" s="2"/>
      <c r="G28" s="3"/>
      <c r="H28" s="4"/>
      <c r="I28" s="4">
        <f t="shared" si="0"/>
        <v>0</v>
      </c>
      <c r="J28" s="5"/>
      <c r="K28" s="5"/>
      <c r="L28" s="5"/>
      <c r="M28" s="5"/>
    </row>
    <row r="29" spans="1:13" ht="24.95" customHeight="1">
      <c r="A29" s="1">
        <v>17</v>
      </c>
      <c r="B29" s="7" t="s">
        <v>141</v>
      </c>
      <c r="C29" s="8" t="s">
        <v>73</v>
      </c>
      <c r="D29" s="9" t="s">
        <v>10</v>
      </c>
      <c r="E29" s="10">
        <v>547.81756567310322</v>
      </c>
      <c r="F29" s="2"/>
      <c r="G29" s="3"/>
      <c r="H29" s="4"/>
      <c r="I29" s="4">
        <f t="shared" si="0"/>
        <v>0</v>
      </c>
      <c r="J29" s="5"/>
      <c r="K29" s="5"/>
      <c r="L29" s="5"/>
      <c r="M29" s="5"/>
    </row>
    <row r="30" spans="1:13" ht="24.95" customHeight="1">
      <c r="A30" s="1">
        <v>18</v>
      </c>
      <c r="B30" s="7" t="s">
        <v>142</v>
      </c>
      <c r="C30" s="8" t="s">
        <v>74</v>
      </c>
      <c r="D30" s="9" t="s">
        <v>10</v>
      </c>
      <c r="E30" s="10">
        <v>821.7263485096546</v>
      </c>
      <c r="F30" s="2"/>
      <c r="G30" s="3"/>
      <c r="H30" s="4"/>
      <c r="I30" s="4">
        <f t="shared" si="0"/>
        <v>0</v>
      </c>
      <c r="J30" s="5"/>
      <c r="K30" s="5"/>
      <c r="L30" s="5"/>
      <c r="M30" s="5"/>
    </row>
    <row r="31" spans="1:13" ht="24.95" customHeight="1">
      <c r="A31" s="6">
        <v>19</v>
      </c>
      <c r="B31" s="7" t="s">
        <v>143</v>
      </c>
      <c r="C31" s="8" t="s">
        <v>75</v>
      </c>
      <c r="D31" s="9" t="s">
        <v>5</v>
      </c>
      <c r="E31" s="10">
        <v>82.172634850965466</v>
      </c>
      <c r="F31" s="2"/>
      <c r="G31" s="3"/>
      <c r="H31" s="4"/>
      <c r="I31" s="4">
        <f t="shared" si="0"/>
        <v>0</v>
      </c>
      <c r="J31" s="5"/>
      <c r="K31" s="5"/>
      <c r="L31" s="5"/>
      <c r="M31" s="5"/>
    </row>
    <row r="32" spans="1:13" ht="24.95" customHeight="1">
      <c r="A32" s="1">
        <v>20</v>
      </c>
      <c r="B32" s="7" t="s">
        <v>144</v>
      </c>
      <c r="C32" s="8" t="s">
        <v>33</v>
      </c>
      <c r="D32" s="9" t="s">
        <v>8</v>
      </c>
      <c r="E32" s="10">
        <v>5478.1756567310322</v>
      </c>
      <c r="F32" s="2"/>
      <c r="G32" s="3"/>
      <c r="H32" s="4"/>
      <c r="I32" s="4">
        <f t="shared" si="0"/>
        <v>0</v>
      </c>
      <c r="J32" s="5"/>
      <c r="K32" s="5"/>
      <c r="L32" s="5"/>
      <c r="M32" s="5"/>
    </row>
    <row r="33" spans="1:13" ht="24.95" customHeight="1">
      <c r="A33" s="1">
        <v>21</v>
      </c>
      <c r="B33" s="7" t="s">
        <v>145</v>
      </c>
      <c r="C33" s="8" t="s">
        <v>76</v>
      </c>
      <c r="D33" s="9" t="s">
        <v>9</v>
      </c>
      <c r="E33" s="10">
        <v>109.56351313462064</v>
      </c>
      <c r="F33" s="2"/>
      <c r="G33" s="3"/>
      <c r="H33" s="4"/>
      <c r="I33" s="4">
        <f t="shared" si="0"/>
        <v>0</v>
      </c>
      <c r="J33" s="5"/>
      <c r="K33" s="5"/>
      <c r="L33" s="5"/>
      <c r="M33" s="5"/>
    </row>
    <row r="34" spans="1:13" ht="24.95" customHeight="1">
      <c r="A34" s="6">
        <v>22</v>
      </c>
      <c r="B34" s="7" t="s">
        <v>146</v>
      </c>
      <c r="C34" s="8" t="s">
        <v>77</v>
      </c>
      <c r="D34" s="9" t="s">
        <v>6</v>
      </c>
      <c r="E34" s="10">
        <v>273.90878283655161</v>
      </c>
      <c r="F34" s="2"/>
      <c r="G34" s="3"/>
      <c r="H34" s="4"/>
      <c r="I34" s="4">
        <f t="shared" si="0"/>
        <v>0</v>
      </c>
      <c r="J34" s="5"/>
      <c r="K34" s="5"/>
      <c r="L34" s="5"/>
      <c r="M34" s="5"/>
    </row>
    <row r="35" spans="1:13" ht="24.95" customHeight="1">
      <c r="A35" s="1">
        <v>23</v>
      </c>
      <c r="B35" s="7" t="s">
        <v>147</v>
      </c>
      <c r="C35" s="8" t="s">
        <v>78</v>
      </c>
      <c r="D35" s="9" t="s">
        <v>11</v>
      </c>
      <c r="E35" s="10">
        <v>82.172634850965466</v>
      </c>
      <c r="F35" s="2"/>
      <c r="G35" s="3"/>
      <c r="H35" s="4"/>
      <c r="I35" s="4">
        <f t="shared" si="0"/>
        <v>0</v>
      </c>
      <c r="J35" s="5"/>
      <c r="K35" s="5"/>
      <c r="L35" s="5"/>
      <c r="M35" s="5"/>
    </row>
    <row r="36" spans="1:13" ht="24.95" customHeight="1">
      <c r="A36" s="1">
        <v>24</v>
      </c>
      <c r="B36" s="7" t="s">
        <v>148</v>
      </c>
      <c r="C36" s="8" t="s">
        <v>34</v>
      </c>
      <c r="D36" s="9" t="s">
        <v>12</v>
      </c>
      <c r="E36" s="10">
        <v>54.781756567310318</v>
      </c>
      <c r="F36" s="2"/>
      <c r="G36" s="3"/>
      <c r="H36" s="4"/>
      <c r="I36" s="4">
        <f t="shared" si="0"/>
        <v>0</v>
      </c>
      <c r="J36" s="5"/>
      <c r="K36" s="5"/>
      <c r="L36" s="5"/>
      <c r="M36" s="5"/>
    </row>
    <row r="37" spans="1:13" ht="24.95" customHeight="1">
      <c r="A37" s="6">
        <v>25</v>
      </c>
      <c r="B37" s="7" t="s">
        <v>149</v>
      </c>
      <c r="C37" s="8" t="s">
        <v>35</v>
      </c>
      <c r="D37" s="9" t="s">
        <v>4</v>
      </c>
      <c r="E37" s="10">
        <v>273.90878283655161</v>
      </c>
      <c r="F37" s="2"/>
      <c r="G37" s="3"/>
      <c r="H37" s="4"/>
      <c r="I37" s="4">
        <f t="shared" si="0"/>
        <v>0</v>
      </c>
      <c r="J37" s="5"/>
      <c r="K37" s="5"/>
      <c r="L37" s="5"/>
      <c r="M37" s="5"/>
    </row>
    <row r="38" spans="1:13" ht="24.95" customHeight="1">
      <c r="A38" s="1">
        <v>26</v>
      </c>
      <c r="B38" s="7" t="s">
        <v>150</v>
      </c>
      <c r="C38" s="8" t="s">
        <v>36</v>
      </c>
      <c r="D38" s="9" t="s">
        <v>5</v>
      </c>
      <c r="E38" s="10">
        <v>821.7263485096546</v>
      </c>
      <c r="F38" s="2"/>
      <c r="G38" s="3"/>
      <c r="H38" s="4"/>
      <c r="I38" s="4">
        <f t="shared" si="0"/>
        <v>0</v>
      </c>
      <c r="J38" s="5"/>
      <c r="K38" s="5"/>
      <c r="L38" s="5"/>
      <c r="M38" s="5"/>
    </row>
    <row r="39" spans="1:13" ht="24.95" customHeight="1">
      <c r="A39" s="1">
        <v>27</v>
      </c>
      <c r="B39" s="7" t="s">
        <v>151</v>
      </c>
      <c r="C39" s="8" t="s">
        <v>37</v>
      </c>
      <c r="D39" s="9" t="s">
        <v>4</v>
      </c>
      <c r="E39" s="10">
        <v>54781.756567310309</v>
      </c>
      <c r="F39" s="2"/>
      <c r="G39" s="3"/>
      <c r="H39" s="4"/>
      <c r="I39" s="4">
        <f t="shared" si="0"/>
        <v>0</v>
      </c>
      <c r="J39" s="5"/>
      <c r="K39" s="5"/>
      <c r="L39" s="5"/>
      <c r="M39" s="5"/>
    </row>
    <row r="40" spans="1:13" ht="24.95" customHeight="1">
      <c r="A40" s="6">
        <v>28</v>
      </c>
      <c r="B40" s="7" t="s">
        <v>152</v>
      </c>
      <c r="C40" s="8" t="s">
        <v>79</v>
      </c>
      <c r="D40" s="9" t="s">
        <v>13</v>
      </c>
      <c r="E40" s="10">
        <v>547.81756567310322</v>
      </c>
      <c r="F40" s="2"/>
      <c r="G40" s="3"/>
      <c r="H40" s="4"/>
      <c r="I40" s="4">
        <f t="shared" si="0"/>
        <v>0</v>
      </c>
      <c r="J40" s="5"/>
      <c r="K40" s="5"/>
      <c r="L40" s="5"/>
      <c r="M40" s="5"/>
    </row>
    <row r="41" spans="1:13" ht="24.95" customHeight="1">
      <c r="A41" s="1">
        <v>29</v>
      </c>
      <c r="B41" s="7" t="s">
        <v>14</v>
      </c>
      <c r="C41" s="8" t="s">
        <v>226</v>
      </c>
      <c r="D41" s="9" t="s">
        <v>15</v>
      </c>
      <c r="E41" s="10">
        <v>8217.2634850965478</v>
      </c>
      <c r="F41" s="2"/>
      <c r="G41" s="3"/>
      <c r="H41" s="4"/>
      <c r="I41" s="4">
        <f t="shared" si="0"/>
        <v>0</v>
      </c>
      <c r="J41" s="5"/>
      <c r="K41" s="5"/>
      <c r="L41" s="5"/>
      <c r="M41" s="5"/>
    </row>
    <row r="42" spans="1:13" ht="24.95" customHeight="1">
      <c r="A42" s="1">
        <v>30</v>
      </c>
      <c r="B42" s="7" t="s">
        <v>153</v>
      </c>
      <c r="C42" s="8" t="s">
        <v>38</v>
      </c>
      <c r="D42" s="9" t="s">
        <v>6</v>
      </c>
      <c r="E42" s="10">
        <v>1095.6351313462064</v>
      </c>
      <c r="F42" s="2"/>
      <c r="G42" s="3"/>
      <c r="H42" s="4"/>
      <c r="I42" s="4">
        <f t="shared" si="0"/>
        <v>0</v>
      </c>
      <c r="J42" s="5"/>
      <c r="K42" s="5"/>
      <c r="L42" s="5"/>
      <c r="M42" s="5"/>
    </row>
    <row r="43" spans="1:13" ht="24.95" customHeight="1">
      <c r="A43" s="6">
        <v>31</v>
      </c>
      <c r="B43" s="7" t="s">
        <v>154</v>
      </c>
      <c r="C43" s="8" t="s">
        <v>39</v>
      </c>
      <c r="D43" s="9" t="s">
        <v>4</v>
      </c>
      <c r="E43" s="10">
        <v>54781.756567310309</v>
      </c>
      <c r="F43" s="2"/>
      <c r="G43" s="3"/>
      <c r="H43" s="4"/>
      <c r="I43" s="4">
        <f t="shared" si="0"/>
        <v>0</v>
      </c>
      <c r="J43" s="5"/>
      <c r="K43" s="5"/>
      <c r="L43" s="5"/>
      <c r="M43" s="5"/>
    </row>
    <row r="44" spans="1:13" ht="24.95" customHeight="1">
      <c r="A44" s="1">
        <v>32</v>
      </c>
      <c r="B44" s="7" t="s">
        <v>155</v>
      </c>
      <c r="C44" s="8" t="s">
        <v>40</v>
      </c>
      <c r="D44" s="9" t="s">
        <v>4</v>
      </c>
      <c r="E44" s="10">
        <v>82172.634850965478</v>
      </c>
      <c r="F44" s="2"/>
      <c r="G44" s="3"/>
      <c r="H44" s="4"/>
      <c r="I44" s="4">
        <f t="shared" si="0"/>
        <v>0</v>
      </c>
      <c r="J44" s="5"/>
      <c r="K44" s="5"/>
      <c r="L44" s="5"/>
      <c r="M44" s="5"/>
    </row>
    <row r="45" spans="1:13" ht="24.95" customHeight="1">
      <c r="A45" s="1">
        <v>33</v>
      </c>
      <c r="B45" s="7" t="s">
        <v>156</v>
      </c>
      <c r="C45" s="8" t="s">
        <v>41</v>
      </c>
      <c r="D45" s="9" t="s">
        <v>5</v>
      </c>
      <c r="E45" s="10">
        <v>547.81756567310322</v>
      </c>
      <c r="F45" s="2"/>
      <c r="G45" s="3"/>
      <c r="H45" s="4"/>
      <c r="I45" s="4">
        <f t="shared" si="0"/>
        <v>0</v>
      </c>
      <c r="J45" s="5"/>
      <c r="K45" s="5"/>
      <c r="L45" s="5"/>
      <c r="M45" s="5"/>
    </row>
    <row r="46" spans="1:13" ht="24.95" customHeight="1">
      <c r="A46" s="6">
        <v>34</v>
      </c>
      <c r="B46" s="7" t="s">
        <v>157</v>
      </c>
      <c r="C46" s="8" t="s">
        <v>80</v>
      </c>
      <c r="D46" s="9" t="s">
        <v>5</v>
      </c>
      <c r="E46" s="10">
        <v>82.172634850965466</v>
      </c>
      <c r="F46" s="2"/>
      <c r="G46" s="3"/>
      <c r="H46" s="4"/>
      <c r="I46" s="4">
        <f t="shared" si="0"/>
        <v>0</v>
      </c>
      <c r="J46" s="5"/>
      <c r="K46" s="5"/>
      <c r="L46" s="5"/>
      <c r="M46" s="5"/>
    </row>
    <row r="47" spans="1:13" ht="24.95" customHeight="1">
      <c r="A47" s="1">
        <v>35</v>
      </c>
      <c r="B47" s="7" t="s">
        <v>158</v>
      </c>
      <c r="C47" s="8" t="s">
        <v>42</v>
      </c>
      <c r="D47" s="9" t="s">
        <v>4</v>
      </c>
      <c r="E47" s="10">
        <v>2739.0878283655161</v>
      </c>
      <c r="F47" s="2"/>
      <c r="G47" s="3"/>
      <c r="H47" s="4"/>
      <c r="I47" s="4">
        <f t="shared" si="0"/>
        <v>0</v>
      </c>
      <c r="J47" s="5"/>
      <c r="K47" s="5"/>
      <c r="L47" s="5"/>
      <c r="M47" s="5"/>
    </row>
    <row r="48" spans="1:13" ht="24.95" customHeight="1">
      <c r="A48" s="1">
        <v>36</v>
      </c>
      <c r="B48" s="7" t="s">
        <v>159</v>
      </c>
      <c r="C48" s="8" t="s">
        <v>43</v>
      </c>
      <c r="D48" s="9" t="s">
        <v>5</v>
      </c>
      <c r="E48" s="10">
        <v>1369.543914182758</v>
      </c>
      <c r="F48" s="2"/>
      <c r="G48" s="3"/>
      <c r="H48" s="4"/>
      <c r="I48" s="4">
        <f t="shared" si="0"/>
        <v>0</v>
      </c>
      <c r="J48" s="5"/>
      <c r="K48" s="5"/>
      <c r="L48" s="5"/>
      <c r="M48" s="5"/>
    </row>
    <row r="49" spans="1:13" ht="24.95" customHeight="1">
      <c r="A49" s="6">
        <v>37</v>
      </c>
      <c r="B49" s="7" t="s">
        <v>160</v>
      </c>
      <c r="C49" s="8" t="s">
        <v>44</v>
      </c>
      <c r="D49" s="9" t="s">
        <v>8</v>
      </c>
      <c r="E49" s="10">
        <v>21912.702626924129</v>
      </c>
      <c r="F49" s="2"/>
      <c r="G49" s="3"/>
      <c r="H49" s="4"/>
      <c r="I49" s="4">
        <f t="shared" si="0"/>
        <v>0</v>
      </c>
      <c r="J49" s="5"/>
      <c r="K49" s="5"/>
      <c r="L49" s="5"/>
      <c r="M49" s="5"/>
    </row>
    <row r="50" spans="1:13" ht="24.95" customHeight="1">
      <c r="A50" s="1">
        <v>38</v>
      </c>
      <c r="B50" s="7" t="s">
        <v>161</v>
      </c>
      <c r="C50" s="8" t="s">
        <v>81</v>
      </c>
      <c r="D50" s="9" t="s">
        <v>5</v>
      </c>
      <c r="E50" s="10">
        <v>273.90878283655161</v>
      </c>
      <c r="F50" s="2"/>
      <c r="G50" s="3"/>
      <c r="H50" s="4"/>
      <c r="I50" s="4">
        <f t="shared" si="0"/>
        <v>0</v>
      </c>
      <c r="J50" s="5"/>
      <c r="K50" s="5"/>
      <c r="L50" s="5"/>
      <c r="M50" s="5"/>
    </row>
    <row r="51" spans="1:13" ht="24.95" customHeight="1">
      <c r="A51" s="1">
        <v>39</v>
      </c>
      <c r="B51" s="7" t="s">
        <v>162</v>
      </c>
      <c r="C51" s="8" t="s">
        <v>45</v>
      </c>
      <c r="D51" s="9" t="s">
        <v>4</v>
      </c>
      <c r="E51" s="10">
        <v>1643.4526970193092</v>
      </c>
      <c r="F51" s="2"/>
      <c r="G51" s="3"/>
      <c r="H51" s="4"/>
      <c r="I51" s="4">
        <f t="shared" si="0"/>
        <v>0</v>
      </c>
      <c r="J51" s="5"/>
      <c r="K51" s="5"/>
      <c r="L51" s="5"/>
      <c r="M51" s="5"/>
    </row>
    <row r="52" spans="1:13" ht="24.95" customHeight="1">
      <c r="A52" s="6">
        <v>40</v>
      </c>
      <c r="B52" s="7" t="s">
        <v>163</v>
      </c>
      <c r="C52" s="8" t="s">
        <v>82</v>
      </c>
      <c r="D52" s="9" t="s">
        <v>6</v>
      </c>
      <c r="E52" s="10">
        <v>1369.543914182758</v>
      </c>
      <c r="F52" s="2"/>
      <c r="G52" s="3"/>
      <c r="H52" s="4"/>
      <c r="I52" s="4">
        <f t="shared" si="0"/>
        <v>0</v>
      </c>
      <c r="J52" s="5"/>
      <c r="K52" s="5"/>
      <c r="L52" s="5"/>
      <c r="M52" s="5"/>
    </row>
    <row r="53" spans="1:13" ht="24.95" customHeight="1">
      <c r="A53" s="1">
        <v>41</v>
      </c>
      <c r="B53" s="7" t="s">
        <v>164</v>
      </c>
      <c r="C53" s="8" t="s">
        <v>46</v>
      </c>
      <c r="D53" s="9" t="s">
        <v>16</v>
      </c>
      <c r="E53" s="10">
        <v>547.81756567310322</v>
      </c>
      <c r="F53" s="2"/>
      <c r="G53" s="3"/>
      <c r="H53" s="4"/>
      <c r="I53" s="4">
        <f t="shared" si="0"/>
        <v>0</v>
      </c>
      <c r="J53" s="5"/>
      <c r="K53" s="5"/>
      <c r="L53" s="5"/>
      <c r="M53" s="5"/>
    </row>
    <row r="54" spans="1:13" ht="24.95" customHeight="1">
      <c r="A54" s="1">
        <v>42</v>
      </c>
      <c r="B54" s="7" t="s">
        <v>165</v>
      </c>
      <c r="C54" s="8" t="s">
        <v>47</v>
      </c>
      <c r="D54" s="9" t="s">
        <v>4</v>
      </c>
      <c r="E54" s="10">
        <v>136954.3914182758</v>
      </c>
      <c r="F54" s="2"/>
      <c r="G54" s="3"/>
      <c r="H54" s="4"/>
      <c r="I54" s="4">
        <f t="shared" si="0"/>
        <v>0</v>
      </c>
      <c r="J54" s="5"/>
      <c r="K54" s="5"/>
      <c r="L54" s="5"/>
      <c r="M54" s="5"/>
    </row>
    <row r="55" spans="1:13" ht="24.95" customHeight="1">
      <c r="A55" s="6">
        <v>43</v>
      </c>
      <c r="B55" s="7" t="s">
        <v>166</v>
      </c>
      <c r="C55" s="8" t="s">
        <v>83</v>
      </c>
      <c r="D55" s="9" t="s">
        <v>6</v>
      </c>
      <c r="E55" s="10">
        <v>54.781756567310318</v>
      </c>
      <c r="F55" s="2"/>
      <c r="G55" s="3"/>
      <c r="H55" s="4"/>
      <c r="I55" s="4">
        <f t="shared" si="0"/>
        <v>0</v>
      </c>
      <c r="J55" s="5"/>
      <c r="K55" s="5"/>
      <c r="L55" s="5"/>
      <c r="M55" s="5"/>
    </row>
    <row r="56" spans="1:13" ht="24.95" customHeight="1">
      <c r="A56" s="1">
        <v>44</v>
      </c>
      <c r="B56" s="7" t="s">
        <v>167</v>
      </c>
      <c r="C56" s="8" t="s">
        <v>48</v>
      </c>
      <c r="D56" s="9" t="s">
        <v>4</v>
      </c>
      <c r="E56" s="10">
        <v>16434.526970193096</v>
      </c>
      <c r="F56" s="2"/>
      <c r="G56" s="3"/>
      <c r="H56" s="4"/>
      <c r="I56" s="4">
        <f t="shared" si="0"/>
        <v>0</v>
      </c>
      <c r="J56" s="5"/>
      <c r="K56" s="5"/>
      <c r="L56" s="5"/>
      <c r="M56" s="5"/>
    </row>
    <row r="57" spans="1:13" ht="24.95" customHeight="1">
      <c r="A57" s="1">
        <v>45</v>
      </c>
      <c r="B57" s="7" t="s">
        <v>168</v>
      </c>
      <c r="C57" s="8" t="s">
        <v>84</v>
      </c>
      <c r="D57" s="9" t="s">
        <v>4</v>
      </c>
      <c r="E57" s="10">
        <v>19173.61479855861</v>
      </c>
      <c r="F57" s="2"/>
      <c r="G57" s="3"/>
      <c r="H57" s="4"/>
      <c r="I57" s="4">
        <f t="shared" si="0"/>
        <v>0</v>
      </c>
      <c r="J57" s="5"/>
      <c r="K57" s="5"/>
      <c r="L57" s="5"/>
      <c r="M57" s="5"/>
    </row>
    <row r="58" spans="1:13" ht="24.95" customHeight="1">
      <c r="A58" s="6">
        <v>46</v>
      </c>
      <c r="B58" s="7" t="s">
        <v>169</v>
      </c>
      <c r="C58" s="8" t="s">
        <v>85</v>
      </c>
      <c r="D58" s="9" t="s">
        <v>5</v>
      </c>
      <c r="E58" s="10">
        <v>821.7263485096546</v>
      </c>
      <c r="F58" s="2"/>
      <c r="G58" s="3"/>
      <c r="H58" s="4"/>
      <c r="I58" s="4">
        <f t="shared" si="0"/>
        <v>0</v>
      </c>
      <c r="J58" s="5"/>
      <c r="K58" s="5"/>
      <c r="L58" s="5"/>
      <c r="M58" s="5"/>
    </row>
    <row r="59" spans="1:13" ht="24.95" customHeight="1">
      <c r="A59" s="1">
        <v>47</v>
      </c>
      <c r="B59" s="7" t="s">
        <v>169</v>
      </c>
      <c r="C59" s="8" t="s">
        <v>86</v>
      </c>
      <c r="D59" s="9" t="s">
        <v>5</v>
      </c>
      <c r="E59" s="10">
        <v>2739.0878283655161</v>
      </c>
      <c r="F59" s="2"/>
      <c r="G59" s="3"/>
      <c r="H59" s="4"/>
      <c r="I59" s="4">
        <f t="shared" si="0"/>
        <v>0</v>
      </c>
      <c r="J59" s="5"/>
      <c r="K59" s="5"/>
      <c r="L59" s="5"/>
      <c r="M59" s="5"/>
    </row>
    <row r="60" spans="1:13" ht="15.75">
      <c r="A60" s="1">
        <v>48</v>
      </c>
      <c r="B60" s="7" t="s">
        <v>170</v>
      </c>
      <c r="C60" s="8" t="s">
        <v>171</v>
      </c>
      <c r="D60" s="9" t="s">
        <v>17</v>
      </c>
      <c r="E60" s="10">
        <v>821.7263485096546</v>
      </c>
      <c r="F60" s="2"/>
      <c r="G60" s="3"/>
      <c r="H60" s="4"/>
      <c r="I60" s="4">
        <f t="shared" si="0"/>
        <v>0</v>
      </c>
      <c r="J60" s="5"/>
      <c r="K60" s="5"/>
      <c r="L60" s="5"/>
      <c r="M60" s="5"/>
    </row>
    <row r="61" spans="1:13" ht="15.75">
      <c r="A61" s="6">
        <v>49</v>
      </c>
      <c r="B61" s="7" t="s">
        <v>170</v>
      </c>
      <c r="C61" s="8" t="s">
        <v>172</v>
      </c>
      <c r="D61" s="9" t="s">
        <v>17</v>
      </c>
      <c r="E61" s="10">
        <v>821.7263485096546</v>
      </c>
      <c r="F61" s="2"/>
      <c r="G61" s="3"/>
      <c r="H61" s="4"/>
      <c r="I61" s="4">
        <f t="shared" si="0"/>
        <v>0</v>
      </c>
      <c r="J61" s="5"/>
      <c r="K61" s="5"/>
      <c r="L61" s="5"/>
      <c r="M61" s="5"/>
    </row>
    <row r="62" spans="1:13" ht="24.95" customHeight="1">
      <c r="A62" s="1">
        <v>50</v>
      </c>
      <c r="B62" s="7" t="s">
        <v>173</v>
      </c>
      <c r="C62" s="8" t="s">
        <v>87</v>
      </c>
      <c r="D62" s="9" t="s">
        <v>13</v>
      </c>
      <c r="E62" s="10">
        <v>600</v>
      </c>
      <c r="F62" s="2"/>
      <c r="G62" s="3"/>
      <c r="H62" s="4"/>
      <c r="I62" s="4">
        <f t="shared" si="0"/>
        <v>0</v>
      </c>
      <c r="J62" s="5"/>
      <c r="K62" s="5"/>
      <c r="L62" s="5"/>
      <c r="M62" s="5"/>
    </row>
    <row r="63" spans="1:13" ht="24.95" customHeight="1">
      <c r="A63" s="1">
        <v>51</v>
      </c>
      <c r="B63" s="7" t="s">
        <v>173</v>
      </c>
      <c r="C63" s="11" t="s">
        <v>88</v>
      </c>
      <c r="D63" s="9" t="s">
        <v>9</v>
      </c>
      <c r="E63" s="10">
        <v>150</v>
      </c>
      <c r="F63" s="2"/>
      <c r="G63" s="3"/>
      <c r="H63" s="4"/>
      <c r="I63" s="4">
        <f t="shared" si="0"/>
        <v>0</v>
      </c>
      <c r="J63" s="5"/>
      <c r="K63" s="5"/>
      <c r="L63" s="5"/>
      <c r="M63" s="5"/>
    </row>
    <row r="64" spans="1:13" ht="30">
      <c r="A64" s="6">
        <v>52</v>
      </c>
      <c r="B64" s="7" t="s">
        <v>174</v>
      </c>
      <c r="C64" s="8" t="s">
        <v>89</v>
      </c>
      <c r="D64" s="9" t="s">
        <v>13</v>
      </c>
      <c r="E64" s="10">
        <v>300</v>
      </c>
      <c r="F64" s="2"/>
      <c r="G64" s="3"/>
      <c r="H64" s="4"/>
      <c r="I64" s="4">
        <f t="shared" si="0"/>
        <v>0</v>
      </c>
      <c r="J64" s="5"/>
      <c r="K64" s="5"/>
      <c r="L64" s="5"/>
      <c r="M64" s="5"/>
    </row>
    <row r="65" spans="1:13" ht="24.95" customHeight="1">
      <c r="A65" s="1">
        <v>53</v>
      </c>
      <c r="B65" s="7" t="s">
        <v>175</v>
      </c>
      <c r="C65" s="8" t="s">
        <v>90</v>
      </c>
      <c r="D65" s="9" t="s">
        <v>5</v>
      </c>
      <c r="E65" s="10">
        <v>30</v>
      </c>
      <c r="F65" s="2"/>
      <c r="G65" s="3"/>
      <c r="H65" s="4"/>
      <c r="I65" s="4">
        <f t="shared" si="0"/>
        <v>0</v>
      </c>
      <c r="J65" s="5"/>
      <c r="K65" s="5"/>
      <c r="L65" s="5"/>
      <c r="M65" s="5"/>
    </row>
    <row r="66" spans="1:13" ht="24.95" customHeight="1">
      <c r="A66" s="1">
        <v>54</v>
      </c>
      <c r="B66" s="7" t="s">
        <v>176</v>
      </c>
      <c r="C66" s="8" t="s">
        <v>91</v>
      </c>
      <c r="D66" s="9" t="s">
        <v>4</v>
      </c>
      <c r="E66" s="10">
        <v>3000</v>
      </c>
      <c r="F66" s="2"/>
      <c r="G66" s="3"/>
      <c r="H66" s="4"/>
      <c r="I66" s="4">
        <f t="shared" si="0"/>
        <v>0</v>
      </c>
      <c r="J66" s="5"/>
      <c r="K66" s="5"/>
      <c r="L66" s="5"/>
      <c r="M66" s="5"/>
    </row>
    <row r="67" spans="1:13" ht="24.95" customHeight="1">
      <c r="A67" s="6">
        <v>55</v>
      </c>
      <c r="B67" s="7" t="s">
        <v>177</v>
      </c>
      <c r="C67" s="8" t="s">
        <v>49</v>
      </c>
      <c r="D67" s="9" t="s">
        <v>9</v>
      </c>
      <c r="E67" s="10">
        <v>463.6777987199988</v>
      </c>
      <c r="F67" s="2"/>
      <c r="G67" s="3"/>
      <c r="H67" s="4"/>
      <c r="I67" s="4">
        <f t="shared" si="0"/>
        <v>0</v>
      </c>
      <c r="J67" s="5"/>
      <c r="K67" s="5"/>
      <c r="L67" s="5"/>
      <c r="M67" s="5"/>
    </row>
    <row r="68" spans="1:13" ht="24.95" customHeight="1">
      <c r="A68" s="1">
        <v>56</v>
      </c>
      <c r="B68" s="7" t="s">
        <v>178</v>
      </c>
      <c r="C68" s="8" t="s">
        <v>32</v>
      </c>
      <c r="D68" s="9" t="s">
        <v>4</v>
      </c>
      <c r="E68" s="10">
        <v>54781.756567310309</v>
      </c>
      <c r="F68" s="2"/>
      <c r="G68" s="3"/>
      <c r="H68" s="4"/>
      <c r="I68" s="4">
        <f t="shared" si="0"/>
        <v>0</v>
      </c>
      <c r="J68" s="5"/>
      <c r="K68" s="5"/>
      <c r="L68" s="5"/>
      <c r="M68" s="5"/>
    </row>
    <row r="69" spans="1:13" ht="24.95" customHeight="1">
      <c r="A69" s="1">
        <v>57</v>
      </c>
      <c r="B69" s="7" t="s">
        <v>179</v>
      </c>
      <c r="C69" s="8" t="s">
        <v>92</v>
      </c>
      <c r="D69" s="9" t="s">
        <v>17</v>
      </c>
      <c r="E69" s="10">
        <v>136.9543914182758</v>
      </c>
      <c r="F69" s="2"/>
      <c r="G69" s="3"/>
      <c r="H69" s="4"/>
      <c r="I69" s="4">
        <f t="shared" si="0"/>
        <v>0</v>
      </c>
      <c r="J69" s="5"/>
      <c r="K69" s="5"/>
      <c r="L69" s="5"/>
      <c r="M69" s="5"/>
    </row>
    <row r="70" spans="1:13" ht="24.95" customHeight="1">
      <c r="A70" s="6">
        <v>58</v>
      </c>
      <c r="B70" s="7" t="s">
        <v>180</v>
      </c>
      <c r="C70" s="8" t="s">
        <v>93</v>
      </c>
      <c r="D70" s="9" t="s">
        <v>8</v>
      </c>
      <c r="E70" s="10">
        <v>109.56351313462064</v>
      </c>
      <c r="F70" s="2"/>
      <c r="G70" s="3"/>
      <c r="H70" s="4"/>
      <c r="I70" s="4">
        <f t="shared" si="0"/>
        <v>0</v>
      </c>
      <c r="J70" s="5"/>
      <c r="K70" s="5"/>
      <c r="L70" s="5"/>
      <c r="M70" s="5"/>
    </row>
    <row r="71" spans="1:13" ht="24.95" customHeight="1">
      <c r="A71" s="1">
        <v>59</v>
      </c>
      <c r="B71" s="7" t="s">
        <v>18</v>
      </c>
      <c r="C71" s="11"/>
      <c r="D71" s="9" t="s">
        <v>15</v>
      </c>
      <c r="E71" s="10">
        <v>54.781756567310318</v>
      </c>
      <c r="F71" s="2"/>
      <c r="G71" s="3"/>
      <c r="H71" s="4"/>
      <c r="I71" s="4">
        <f t="shared" si="0"/>
        <v>0</v>
      </c>
      <c r="J71" s="5"/>
      <c r="K71" s="5"/>
      <c r="L71" s="5"/>
      <c r="M71" s="5"/>
    </row>
    <row r="72" spans="1:13" ht="24.95" customHeight="1">
      <c r="A72" s="1">
        <v>60</v>
      </c>
      <c r="B72" s="7" t="s">
        <v>181</v>
      </c>
      <c r="C72" s="8" t="s">
        <v>50</v>
      </c>
      <c r="D72" s="9" t="s">
        <v>9</v>
      </c>
      <c r="E72" s="10">
        <v>54.781756567310318</v>
      </c>
      <c r="F72" s="2"/>
      <c r="G72" s="3"/>
      <c r="H72" s="4"/>
      <c r="I72" s="4">
        <f t="shared" si="0"/>
        <v>0</v>
      </c>
      <c r="J72" s="5"/>
      <c r="K72" s="5"/>
      <c r="L72" s="5"/>
      <c r="M72" s="5"/>
    </row>
    <row r="73" spans="1:13" ht="24.95" customHeight="1">
      <c r="A73" s="6">
        <v>61</v>
      </c>
      <c r="B73" s="7" t="s">
        <v>182</v>
      </c>
      <c r="C73" s="8" t="s">
        <v>94</v>
      </c>
      <c r="D73" s="9" t="s">
        <v>10</v>
      </c>
      <c r="E73" s="10">
        <v>27.390878283655159</v>
      </c>
      <c r="F73" s="2"/>
      <c r="G73" s="3"/>
      <c r="H73" s="4"/>
      <c r="I73" s="4">
        <f t="shared" si="0"/>
        <v>0</v>
      </c>
      <c r="J73" s="5"/>
      <c r="K73" s="5"/>
      <c r="L73" s="5"/>
      <c r="M73" s="5"/>
    </row>
    <row r="74" spans="1:13" ht="24.95" customHeight="1">
      <c r="A74" s="1">
        <v>62</v>
      </c>
      <c r="B74" s="7" t="s">
        <v>183</v>
      </c>
      <c r="C74" s="8" t="s">
        <v>51</v>
      </c>
      <c r="D74" s="9" t="s">
        <v>11</v>
      </c>
      <c r="E74" s="10">
        <v>180</v>
      </c>
      <c r="F74" s="2"/>
      <c r="G74" s="3"/>
      <c r="H74" s="4"/>
      <c r="I74" s="4">
        <f t="shared" si="0"/>
        <v>0</v>
      </c>
      <c r="J74" s="5"/>
      <c r="K74" s="5"/>
      <c r="L74" s="5"/>
      <c r="M74" s="5"/>
    </row>
    <row r="75" spans="1:13" ht="45">
      <c r="A75" s="1">
        <v>63</v>
      </c>
      <c r="B75" s="7" t="s">
        <v>19</v>
      </c>
      <c r="C75" s="8" t="s">
        <v>95</v>
      </c>
      <c r="D75" s="9" t="s">
        <v>20</v>
      </c>
      <c r="E75" s="10">
        <v>10956.351313462064</v>
      </c>
      <c r="F75" s="2"/>
      <c r="G75" s="3"/>
      <c r="H75" s="4"/>
      <c r="I75" s="4">
        <f t="shared" si="0"/>
        <v>0</v>
      </c>
      <c r="J75" s="5"/>
      <c r="K75" s="5"/>
      <c r="L75" s="5"/>
      <c r="M75" s="5"/>
    </row>
    <row r="76" spans="1:13" ht="24.95" customHeight="1">
      <c r="A76" s="6">
        <v>64</v>
      </c>
      <c r="B76" s="7" t="s">
        <v>184</v>
      </c>
      <c r="C76" s="8" t="s">
        <v>96</v>
      </c>
      <c r="D76" s="9" t="s">
        <v>9</v>
      </c>
      <c r="E76" s="10">
        <v>60</v>
      </c>
      <c r="F76" s="2"/>
      <c r="G76" s="3"/>
      <c r="H76" s="4"/>
      <c r="I76" s="4">
        <f t="shared" si="0"/>
        <v>0</v>
      </c>
      <c r="J76" s="5"/>
      <c r="K76" s="5"/>
      <c r="L76" s="5"/>
      <c r="M76" s="5"/>
    </row>
    <row r="77" spans="1:13" ht="24.95" customHeight="1">
      <c r="A77" s="1">
        <v>65</v>
      </c>
      <c r="B77" s="7" t="s">
        <v>185</v>
      </c>
      <c r="C77" s="8" t="s">
        <v>97</v>
      </c>
      <c r="D77" s="9" t="s">
        <v>4</v>
      </c>
      <c r="E77" s="10">
        <v>8217.2634850965478</v>
      </c>
      <c r="F77" s="2"/>
      <c r="G77" s="3"/>
      <c r="H77" s="4"/>
      <c r="I77" s="4">
        <f t="shared" si="0"/>
        <v>0</v>
      </c>
      <c r="J77" s="5"/>
      <c r="K77" s="5"/>
      <c r="L77" s="5"/>
      <c r="M77" s="5"/>
    </row>
    <row r="78" spans="1:13" ht="24.95" customHeight="1">
      <c r="A78" s="1">
        <v>66</v>
      </c>
      <c r="B78" s="7" t="s">
        <v>186</v>
      </c>
      <c r="C78" s="8" t="s">
        <v>98</v>
      </c>
      <c r="D78" s="9" t="s">
        <v>4</v>
      </c>
      <c r="E78" s="10">
        <v>1369.543914182758</v>
      </c>
      <c r="F78" s="2"/>
      <c r="G78" s="3"/>
      <c r="H78" s="4"/>
      <c r="I78" s="4">
        <f t="shared" ref="I78:I114" si="1">H78*E78</f>
        <v>0</v>
      </c>
      <c r="J78" s="5"/>
      <c r="K78" s="5"/>
      <c r="L78" s="5"/>
      <c r="M78" s="5"/>
    </row>
    <row r="79" spans="1:13" ht="24.95" customHeight="1">
      <c r="A79" s="6">
        <v>67</v>
      </c>
      <c r="B79" s="7" t="s">
        <v>187</v>
      </c>
      <c r="C79" s="8" t="s">
        <v>52</v>
      </c>
      <c r="D79" s="9" t="s">
        <v>5</v>
      </c>
      <c r="E79" s="10">
        <v>164.34526970193093</v>
      </c>
      <c r="F79" s="2"/>
      <c r="G79" s="3"/>
      <c r="H79" s="4"/>
      <c r="I79" s="4">
        <f t="shared" si="1"/>
        <v>0</v>
      </c>
      <c r="J79" s="5"/>
      <c r="K79" s="5"/>
      <c r="L79" s="5"/>
      <c r="M79" s="5"/>
    </row>
    <row r="80" spans="1:13" ht="24.95" customHeight="1">
      <c r="A80" s="1">
        <v>68</v>
      </c>
      <c r="B80" s="7" t="s">
        <v>188</v>
      </c>
      <c r="C80" s="8" t="s">
        <v>53</v>
      </c>
      <c r="D80" s="9" t="s">
        <v>4</v>
      </c>
      <c r="E80" s="10">
        <v>1917.361479855861</v>
      </c>
      <c r="F80" s="2"/>
      <c r="G80" s="3"/>
      <c r="H80" s="4"/>
      <c r="I80" s="4">
        <f t="shared" si="1"/>
        <v>0</v>
      </c>
      <c r="J80" s="5"/>
      <c r="K80" s="5"/>
      <c r="L80" s="5"/>
      <c r="M80" s="5"/>
    </row>
    <row r="81" spans="1:13" ht="24.95" customHeight="1">
      <c r="A81" s="1">
        <v>69</v>
      </c>
      <c r="B81" s="7" t="s">
        <v>189</v>
      </c>
      <c r="C81" s="8" t="s">
        <v>99</v>
      </c>
      <c r="D81" s="9" t="s">
        <v>9</v>
      </c>
      <c r="E81" s="10">
        <v>164.05307866260401</v>
      </c>
      <c r="F81" s="2"/>
      <c r="G81" s="3"/>
      <c r="H81" s="4"/>
      <c r="I81" s="4">
        <f t="shared" si="1"/>
        <v>0</v>
      </c>
      <c r="J81" s="5"/>
      <c r="K81" s="5"/>
      <c r="L81" s="5"/>
      <c r="M81" s="5"/>
    </row>
    <row r="82" spans="1:13" ht="24.95" customHeight="1">
      <c r="A82" s="6">
        <v>70</v>
      </c>
      <c r="B82" s="7" t="s">
        <v>190</v>
      </c>
      <c r="C82" s="8" t="s">
        <v>54</v>
      </c>
      <c r="D82" s="9" t="s">
        <v>6</v>
      </c>
      <c r="E82" s="10">
        <v>547.81756567310322</v>
      </c>
      <c r="F82" s="2"/>
      <c r="G82" s="3"/>
      <c r="H82" s="4"/>
      <c r="I82" s="4">
        <f t="shared" si="1"/>
        <v>0</v>
      </c>
      <c r="J82" s="5"/>
      <c r="K82" s="5"/>
      <c r="L82" s="5"/>
      <c r="M82" s="5"/>
    </row>
    <row r="83" spans="1:13" ht="24.95" customHeight="1">
      <c r="A83" s="1">
        <v>71</v>
      </c>
      <c r="B83" s="7" t="s">
        <v>191</v>
      </c>
      <c r="C83" s="8" t="s">
        <v>100</v>
      </c>
      <c r="D83" s="9" t="s">
        <v>4</v>
      </c>
      <c r="E83" s="10">
        <v>19173.61479855861</v>
      </c>
      <c r="F83" s="2"/>
      <c r="G83" s="3"/>
      <c r="H83" s="4"/>
      <c r="I83" s="4">
        <f t="shared" si="1"/>
        <v>0</v>
      </c>
      <c r="J83" s="5"/>
      <c r="K83" s="5"/>
      <c r="L83" s="5"/>
      <c r="M83" s="5"/>
    </row>
    <row r="84" spans="1:13" ht="24.95" customHeight="1">
      <c r="A84" s="1">
        <v>72</v>
      </c>
      <c r="B84" s="7" t="s">
        <v>191</v>
      </c>
      <c r="C84" s="8" t="s">
        <v>55</v>
      </c>
      <c r="D84" s="9" t="s">
        <v>4</v>
      </c>
      <c r="E84" s="10">
        <v>27390.878283655155</v>
      </c>
      <c r="F84" s="2"/>
      <c r="G84" s="3"/>
      <c r="H84" s="4"/>
      <c r="I84" s="4">
        <f t="shared" si="1"/>
        <v>0</v>
      </c>
      <c r="J84" s="5"/>
      <c r="K84" s="5"/>
      <c r="L84" s="5"/>
      <c r="M84" s="5"/>
    </row>
    <row r="85" spans="1:13" ht="24.95" customHeight="1">
      <c r="A85" s="6">
        <v>73</v>
      </c>
      <c r="B85" s="7" t="s">
        <v>22</v>
      </c>
      <c r="C85" s="8" t="s">
        <v>4</v>
      </c>
      <c r="D85" s="9" t="s">
        <v>4</v>
      </c>
      <c r="E85" s="10">
        <v>82172.634850965478</v>
      </c>
      <c r="F85" s="2"/>
      <c r="G85" s="3"/>
      <c r="H85" s="4"/>
      <c r="I85" s="4">
        <f t="shared" si="1"/>
        <v>0</v>
      </c>
      <c r="J85" s="5"/>
      <c r="K85" s="5"/>
      <c r="L85" s="5"/>
      <c r="M85" s="5"/>
    </row>
    <row r="86" spans="1:13" ht="24.95" customHeight="1">
      <c r="A86" s="1">
        <v>74</v>
      </c>
      <c r="B86" s="7" t="s">
        <v>192</v>
      </c>
      <c r="C86" s="8" t="s">
        <v>101</v>
      </c>
      <c r="D86" s="9" t="s">
        <v>4</v>
      </c>
      <c r="E86" s="10">
        <v>821.7263485096546</v>
      </c>
      <c r="F86" s="2"/>
      <c r="G86" s="3"/>
      <c r="H86" s="4"/>
      <c r="I86" s="4">
        <f t="shared" si="1"/>
        <v>0</v>
      </c>
      <c r="J86" s="5"/>
      <c r="K86" s="5"/>
      <c r="L86" s="5"/>
      <c r="M86" s="5"/>
    </row>
    <row r="87" spans="1:13" ht="24.95" customHeight="1">
      <c r="A87" s="1">
        <v>75</v>
      </c>
      <c r="B87" s="7" t="s">
        <v>192</v>
      </c>
      <c r="C87" s="8" t="s">
        <v>102</v>
      </c>
      <c r="D87" s="9" t="s">
        <v>4</v>
      </c>
      <c r="E87" s="10">
        <v>1095.6351313462064</v>
      </c>
      <c r="F87" s="2"/>
      <c r="G87" s="3"/>
      <c r="H87" s="4"/>
      <c r="I87" s="4">
        <f t="shared" si="1"/>
        <v>0</v>
      </c>
      <c r="J87" s="5"/>
      <c r="K87" s="5"/>
      <c r="L87" s="5"/>
      <c r="M87" s="5"/>
    </row>
    <row r="88" spans="1:13" ht="24.95" customHeight="1">
      <c r="A88" s="6">
        <v>76</v>
      </c>
      <c r="B88" s="7" t="s">
        <v>193</v>
      </c>
      <c r="C88" s="8" t="s">
        <v>57</v>
      </c>
      <c r="D88" s="9" t="s">
        <v>23</v>
      </c>
      <c r="E88" s="10">
        <v>164.34526970193093</v>
      </c>
      <c r="F88" s="2"/>
      <c r="G88" s="3"/>
      <c r="H88" s="4"/>
      <c r="I88" s="4">
        <f t="shared" si="1"/>
        <v>0</v>
      </c>
      <c r="J88" s="5"/>
      <c r="K88" s="5"/>
      <c r="L88" s="5"/>
      <c r="M88" s="5"/>
    </row>
    <row r="89" spans="1:13" ht="24.95" customHeight="1">
      <c r="A89" s="1">
        <v>77</v>
      </c>
      <c r="B89" s="7" t="s">
        <v>194</v>
      </c>
      <c r="C89" s="8" t="s">
        <v>58</v>
      </c>
      <c r="D89" s="9" t="s">
        <v>10</v>
      </c>
      <c r="E89" s="10">
        <v>82.172634850965466</v>
      </c>
      <c r="F89" s="2"/>
      <c r="G89" s="3"/>
      <c r="H89" s="4"/>
      <c r="I89" s="4">
        <f t="shared" si="1"/>
        <v>0</v>
      </c>
      <c r="J89" s="5"/>
      <c r="K89" s="5"/>
      <c r="L89" s="5"/>
      <c r="M89" s="5"/>
    </row>
    <row r="90" spans="1:13" ht="24.95" customHeight="1">
      <c r="A90" s="1">
        <v>78</v>
      </c>
      <c r="B90" s="7" t="s">
        <v>195</v>
      </c>
      <c r="C90" s="11" t="s">
        <v>59</v>
      </c>
      <c r="D90" s="9" t="s">
        <v>4</v>
      </c>
      <c r="E90" s="10">
        <v>1643.4526970193092</v>
      </c>
      <c r="F90" s="2"/>
      <c r="G90" s="3"/>
      <c r="H90" s="4"/>
      <c r="I90" s="4">
        <f t="shared" si="1"/>
        <v>0</v>
      </c>
      <c r="J90" s="5"/>
      <c r="K90" s="5"/>
      <c r="L90" s="5"/>
      <c r="M90" s="5"/>
    </row>
    <row r="91" spans="1:13" ht="24.95" customHeight="1">
      <c r="A91" s="6">
        <v>79</v>
      </c>
      <c r="B91" s="7" t="s">
        <v>196</v>
      </c>
      <c r="C91" s="8" t="s">
        <v>60</v>
      </c>
      <c r="D91" s="9" t="s">
        <v>5</v>
      </c>
      <c r="E91" s="10">
        <v>821.7263485096546</v>
      </c>
      <c r="F91" s="2"/>
      <c r="G91" s="3"/>
      <c r="H91" s="4"/>
      <c r="I91" s="4">
        <f t="shared" si="1"/>
        <v>0</v>
      </c>
      <c r="J91" s="5"/>
      <c r="K91" s="5"/>
      <c r="L91" s="5"/>
      <c r="M91" s="5"/>
    </row>
    <row r="92" spans="1:13" ht="24.95" customHeight="1">
      <c r="A92" s="1">
        <v>80</v>
      </c>
      <c r="B92" s="7" t="s">
        <v>197</v>
      </c>
      <c r="C92" s="8" t="s">
        <v>61</v>
      </c>
      <c r="D92" s="9" t="s">
        <v>6</v>
      </c>
      <c r="E92" s="10">
        <v>1095.6351313462064</v>
      </c>
      <c r="F92" s="2"/>
      <c r="G92" s="3"/>
      <c r="H92" s="4"/>
      <c r="I92" s="4">
        <f t="shared" si="1"/>
        <v>0</v>
      </c>
      <c r="J92" s="5"/>
      <c r="K92" s="5"/>
      <c r="L92" s="5"/>
      <c r="M92" s="5"/>
    </row>
    <row r="93" spans="1:13" ht="24.95" customHeight="1">
      <c r="A93" s="1">
        <v>81</v>
      </c>
      <c r="B93" s="7" t="s">
        <v>198</v>
      </c>
      <c r="C93" s="8" t="s">
        <v>56</v>
      </c>
      <c r="D93" s="9" t="s">
        <v>4</v>
      </c>
      <c r="E93" s="10">
        <v>54781.756567310309</v>
      </c>
      <c r="F93" s="2"/>
      <c r="G93" s="3"/>
      <c r="H93" s="4"/>
      <c r="I93" s="4">
        <f t="shared" si="1"/>
        <v>0</v>
      </c>
      <c r="J93" s="5"/>
      <c r="K93" s="5"/>
      <c r="L93" s="5"/>
      <c r="M93" s="5"/>
    </row>
    <row r="94" spans="1:13" ht="24.95" customHeight="1">
      <c r="A94" s="6">
        <v>82</v>
      </c>
      <c r="B94" s="7" t="s">
        <v>198</v>
      </c>
      <c r="C94" s="8" t="s">
        <v>103</v>
      </c>
      <c r="D94" s="9" t="s">
        <v>4</v>
      </c>
      <c r="E94" s="10">
        <v>149249.85233671655</v>
      </c>
      <c r="F94" s="2"/>
      <c r="G94" s="3"/>
      <c r="H94" s="4"/>
      <c r="I94" s="4">
        <f t="shared" si="1"/>
        <v>0</v>
      </c>
      <c r="J94" s="5"/>
      <c r="K94" s="5"/>
      <c r="L94" s="5"/>
      <c r="M94" s="5"/>
    </row>
    <row r="95" spans="1:13" ht="24.95" customHeight="1">
      <c r="A95" s="1">
        <v>83</v>
      </c>
      <c r="B95" s="7" t="s">
        <v>199</v>
      </c>
      <c r="C95" s="8" t="s">
        <v>62</v>
      </c>
      <c r="D95" s="9" t="s">
        <v>6</v>
      </c>
      <c r="E95" s="10">
        <v>547.81756567310322</v>
      </c>
      <c r="F95" s="2"/>
      <c r="G95" s="3"/>
      <c r="H95" s="4"/>
      <c r="I95" s="4">
        <f t="shared" si="1"/>
        <v>0</v>
      </c>
      <c r="J95" s="5"/>
      <c r="K95" s="5"/>
      <c r="L95" s="5"/>
      <c r="M95" s="5"/>
    </row>
    <row r="96" spans="1:13" ht="24.95" customHeight="1">
      <c r="A96" s="1">
        <v>84</v>
      </c>
      <c r="B96" s="7" t="s">
        <v>200</v>
      </c>
      <c r="C96" s="8" t="s">
        <v>104</v>
      </c>
      <c r="D96" s="9" t="s">
        <v>4</v>
      </c>
      <c r="E96" s="10">
        <v>164.34526970193093</v>
      </c>
      <c r="F96" s="2"/>
      <c r="G96" s="3"/>
      <c r="H96" s="4"/>
      <c r="I96" s="4">
        <f t="shared" si="1"/>
        <v>0</v>
      </c>
      <c r="J96" s="5"/>
      <c r="K96" s="5"/>
      <c r="L96" s="5"/>
      <c r="M96" s="5"/>
    </row>
    <row r="97" spans="1:13" ht="24.95" customHeight="1">
      <c r="A97" s="6">
        <v>85</v>
      </c>
      <c r="B97" s="7" t="s">
        <v>200</v>
      </c>
      <c r="C97" s="8" t="s">
        <v>63</v>
      </c>
      <c r="D97" s="9" t="s">
        <v>4</v>
      </c>
      <c r="E97" s="10">
        <v>10956.351313462064</v>
      </c>
      <c r="F97" s="2"/>
      <c r="G97" s="3"/>
      <c r="H97" s="4"/>
      <c r="I97" s="4">
        <f t="shared" si="1"/>
        <v>0</v>
      </c>
      <c r="J97" s="5"/>
      <c r="K97" s="5"/>
      <c r="L97" s="5"/>
      <c r="M97" s="5"/>
    </row>
    <row r="98" spans="1:13" ht="30">
      <c r="A98" s="1">
        <v>86</v>
      </c>
      <c r="B98" s="7" t="s">
        <v>201</v>
      </c>
      <c r="C98" s="8" t="s">
        <v>105</v>
      </c>
      <c r="D98" s="9" t="s">
        <v>9</v>
      </c>
      <c r="E98" s="10">
        <v>30</v>
      </c>
      <c r="F98" s="2"/>
      <c r="G98" s="3"/>
      <c r="H98" s="4"/>
      <c r="I98" s="4">
        <f t="shared" si="1"/>
        <v>0</v>
      </c>
      <c r="J98" s="5"/>
      <c r="K98" s="5"/>
      <c r="L98" s="5"/>
      <c r="M98" s="5"/>
    </row>
    <row r="99" spans="1:13" ht="24.95" customHeight="1">
      <c r="A99" s="1">
        <v>87</v>
      </c>
      <c r="B99" s="7" t="s">
        <v>202</v>
      </c>
      <c r="C99" s="8" t="s">
        <v>106</v>
      </c>
      <c r="D99" s="9" t="s">
        <v>9</v>
      </c>
      <c r="E99" s="10">
        <v>54.781756567310318</v>
      </c>
      <c r="F99" s="2"/>
      <c r="G99" s="3"/>
      <c r="H99" s="4"/>
      <c r="I99" s="4">
        <f t="shared" si="1"/>
        <v>0</v>
      </c>
      <c r="J99" s="5"/>
      <c r="K99" s="5"/>
      <c r="L99" s="5"/>
      <c r="M99" s="5"/>
    </row>
    <row r="100" spans="1:13" ht="24.95" customHeight="1">
      <c r="A100" s="6">
        <v>88</v>
      </c>
      <c r="B100" s="7" t="s">
        <v>203</v>
      </c>
      <c r="C100" s="8" t="s">
        <v>107</v>
      </c>
      <c r="D100" s="9" t="s">
        <v>16</v>
      </c>
      <c r="E100" s="10">
        <v>27.390878283655159</v>
      </c>
      <c r="F100" s="2"/>
      <c r="G100" s="3"/>
      <c r="H100" s="4"/>
      <c r="I100" s="4">
        <f t="shared" si="1"/>
        <v>0</v>
      </c>
      <c r="J100" s="5"/>
      <c r="K100" s="5"/>
      <c r="L100" s="5"/>
      <c r="M100" s="5"/>
    </row>
    <row r="101" spans="1:13" ht="24.95" customHeight="1">
      <c r="A101" s="1">
        <v>89</v>
      </c>
      <c r="B101" s="7" t="s">
        <v>204</v>
      </c>
      <c r="C101" s="8" t="s">
        <v>108</v>
      </c>
      <c r="D101" s="9" t="s">
        <v>24</v>
      </c>
      <c r="E101" s="10">
        <v>109.56351313462064</v>
      </c>
      <c r="F101" s="2"/>
      <c r="G101" s="3"/>
      <c r="H101" s="4"/>
      <c r="I101" s="4">
        <f t="shared" si="1"/>
        <v>0</v>
      </c>
      <c r="J101" s="5"/>
      <c r="K101" s="5"/>
      <c r="L101" s="5"/>
      <c r="M101" s="5"/>
    </row>
    <row r="102" spans="1:13" ht="24.95" customHeight="1">
      <c r="A102" s="1">
        <v>90</v>
      </c>
      <c r="B102" s="7" t="s">
        <v>205</v>
      </c>
      <c r="C102" s="8" t="s">
        <v>109</v>
      </c>
      <c r="D102" s="9" t="s">
        <v>5</v>
      </c>
      <c r="E102" s="10">
        <v>82.172634850965466</v>
      </c>
      <c r="F102" s="2"/>
      <c r="G102" s="3"/>
      <c r="H102" s="4"/>
      <c r="I102" s="4">
        <f t="shared" si="1"/>
        <v>0</v>
      </c>
      <c r="J102" s="5"/>
      <c r="K102" s="5"/>
      <c r="L102" s="5"/>
      <c r="M102" s="5"/>
    </row>
    <row r="103" spans="1:13" ht="30">
      <c r="A103" s="6">
        <v>91</v>
      </c>
      <c r="B103" s="7" t="s">
        <v>69</v>
      </c>
      <c r="C103" s="8" t="s">
        <v>57</v>
      </c>
      <c r="D103" s="9" t="s">
        <v>9</v>
      </c>
      <c r="E103" s="10">
        <v>27.390878283655159</v>
      </c>
      <c r="F103" s="2"/>
      <c r="G103" s="3"/>
      <c r="H103" s="4"/>
      <c r="I103" s="4">
        <f t="shared" si="1"/>
        <v>0</v>
      </c>
      <c r="J103" s="5"/>
      <c r="K103" s="5"/>
      <c r="L103" s="5"/>
      <c r="M103" s="5"/>
    </row>
    <row r="104" spans="1:13" ht="24.95" customHeight="1">
      <c r="A104" s="1">
        <v>92</v>
      </c>
      <c r="B104" s="7" t="s">
        <v>206</v>
      </c>
      <c r="C104" s="8" t="s">
        <v>64</v>
      </c>
      <c r="D104" s="9" t="s">
        <v>6</v>
      </c>
      <c r="E104" s="10">
        <v>547.81756567310322</v>
      </c>
      <c r="F104" s="2"/>
      <c r="G104" s="3"/>
      <c r="H104" s="4"/>
      <c r="I104" s="4">
        <f t="shared" si="1"/>
        <v>0</v>
      </c>
      <c r="J104" s="5"/>
      <c r="K104" s="5"/>
      <c r="L104" s="5"/>
      <c r="M104" s="5"/>
    </row>
    <row r="105" spans="1:13" ht="24.95" customHeight="1">
      <c r="A105" s="1">
        <v>93</v>
      </c>
      <c r="B105" s="7" t="s">
        <v>207</v>
      </c>
      <c r="C105" s="8" t="s">
        <v>110</v>
      </c>
      <c r="D105" s="9" t="s">
        <v>4</v>
      </c>
      <c r="E105" s="10">
        <v>8217.2634850965478</v>
      </c>
      <c r="F105" s="2"/>
      <c r="G105" s="3"/>
      <c r="H105" s="4"/>
      <c r="I105" s="4">
        <f t="shared" si="1"/>
        <v>0</v>
      </c>
      <c r="J105" s="5"/>
      <c r="K105" s="5"/>
      <c r="L105" s="5"/>
      <c r="M105" s="5"/>
    </row>
    <row r="106" spans="1:13" ht="24.95" customHeight="1">
      <c r="A106" s="6">
        <v>94</v>
      </c>
      <c r="B106" s="7" t="s">
        <v>208</v>
      </c>
      <c r="C106" s="8" t="s">
        <v>111</v>
      </c>
      <c r="D106" s="9" t="s">
        <v>10</v>
      </c>
      <c r="E106" s="10">
        <v>547.81756567310322</v>
      </c>
      <c r="F106" s="2"/>
      <c r="G106" s="3"/>
      <c r="H106" s="4"/>
      <c r="I106" s="4">
        <f t="shared" si="1"/>
        <v>0</v>
      </c>
      <c r="J106" s="5"/>
      <c r="K106" s="5"/>
      <c r="L106" s="5"/>
      <c r="M106" s="5"/>
    </row>
    <row r="107" spans="1:13" ht="30">
      <c r="A107" s="1">
        <v>95</v>
      </c>
      <c r="B107" s="7" t="s">
        <v>209</v>
      </c>
      <c r="C107" s="8" t="s">
        <v>65</v>
      </c>
      <c r="D107" s="9" t="s">
        <v>13</v>
      </c>
      <c r="E107" s="10">
        <v>547.81756567310322</v>
      </c>
      <c r="F107" s="2"/>
      <c r="G107" s="3"/>
      <c r="H107" s="4"/>
      <c r="I107" s="4">
        <f t="shared" si="1"/>
        <v>0</v>
      </c>
      <c r="J107" s="5"/>
      <c r="K107" s="5"/>
      <c r="L107" s="5"/>
      <c r="M107" s="5"/>
    </row>
    <row r="108" spans="1:13" ht="24.95" customHeight="1">
      <c r="A108" s="1">
        <v>96</v>
      </c>
      <c r="B108" s="7" t="s">
        <v>210</v>
      </c>
      <c r="C108" s="8" t="s">
        <v>32</v>
      </c>
      <c r="D108" s="9" t="s">
        <v>4</v>
      </c>
      <c r="E108" s="10">
        <v>164.34526970193093</v>
      </c>
      <c r="F108" s="2"/>
      <c r="G108" s="3"/>
      <c r="H108" s="4"/>
      <c r="I108" s="4">
        <f t="shared" si="1"/>
        <v>0</v>
      </c>
      <c r="J108" s="5"/>
      <c r="K108" s="5"/>
      <c r="L108" s="5"/>
      <c r="M108" s="5"/>
    </row>
    <row r="109" spans="1:13" ht="24.95" customHeight="1">
      <c r="A109" s="6">
        <v>97</v>
      </c>
      <c r="B109" s="7" t="s">
        <v>70</v>
      </c>
      <c r="C109" s="8" t="s">
        <v>112</v>
      </c>
      <c r="D109" s="9" t="s">
        <v>5</v>
      </c>
      <c r="E109" s="10">
        <v>27.390878283655159</v>
      </c>
      <c r="F109" s="2"/>
      <c r="G109" s="3"/>
      <c r="H109" s="4"/>
      <c r="I109" s="4">
        <f t="shared" si="1"/>
        <v>0</v>
      </c>
      <c r="J109" s="5"/>
      <c r="K109" s="5"/>
      <c r="L109" s="5"/>
      <c r="M109" s="5"/>
    </row>
    <row r="110" spans="1:13" ht="24.95" customHeight="1">
      <c r="A110" s="1">
        <v>98</v>
      </c>
      <c r="B110" s="7" t="s">
        <v>211</v>
      </c>
      <c r="C110" s="8" t="s">
        <v>113</v>
      </c>
      <c r="D110" s="9" t="s">
        <v>10</v>
      </c>
      <c r="E110" s="10">
        <v>1917.361479855861</v>
      </c>
      <c r="F110" s="2"/>
      <c r="G110" s="3"/>
      <c r="H110" s="4"/>
      <c r="I110" s="4">
        <f t="shared" si="1"/>
        <v>0</v>
      </c>
      <c r="J110" s="5"/>
      <c r="K110" s="5"/>
      <c r="L110" s="5"/>
      <c r="M110" s="5"/>
    </row>
    <row r="111" spans="1:13" ht="24.95" customHeight="1">
      <c r="A111" s="1">
        <v>99</v>
      </c>
      <c r="B111" s="7" t="s">
        <v>212</v>
      </c>
      <c r="C111" s="8" t="s">
        <v>114</v>
      </c>
      <c r="D111" s="9" t="s">
        <v>4</v>
      </c>
      <c r="E111" s="10">
        <v>30.75995224923826</v>
      </c>
      <c r="F111" s="2"/>
      <c r="G111" s="3"/>
      <c r="H111" s="4"/>
      <c r="I111" s="4">
        <f t="shared" si="1"/>
        <v>0</v>
      </c>
      <c r="J111" s="5"/>
      <c r="K111" s="5"/>
      <c r="L111" s="5"/>
      <c r="M111" s="5"/>
    </row>
    <row r="112" spans="1:13" ht="24.95" customHeight="1">
      <c r="A112" s="6">
        <v>100</v>
      </c>
      <c r="B112" s="7" t="s">
        <v>213</v>
      </c>
      <c r="C112" s="8" t="s">
        <v>66</v>
      </c>
      <c r="D112" s="9" t="s">
        <v>5</v>
      </c>
      <c r="E112" s="10">
        <v>217.02855198073675</v>
      </c>
      <c r="F112" s="2"/>
      <c r="G112" s="3"/>
      <c r="H112" s="4"/>
      <c r="I112" s="4"/>
      <c r="J112" s="5"/>
      <c r="K112" s="5"/>
      <c r="L112" s="5"/>
      <c r="M112" s="5"/>
    </row>
    <row r="113" spans="1:13" ht="24.95" customHeight="1">
      <c r="A113" s="1">
        <v>101</v>
      </c>
      <c r="B113" s="7" t="s">
        <v>214</v>
      </c>
      <c r="C113" s="8" t="s">
        <v>115</v>
      </c>
      <c r="D113" s="9" t="s">
        <v>5</v>
      </c>
      <c r="E113" s="10">
        <v>2739.0878283655161</v>
      </c>
      <c r="F113" s="2"/>
      <c r="G113" s="3"/>
      <c r="H113" s="4"/>
      <c r="I113" s="4">
        <f t="shared" si="1"/>
        <v>0</v>
      </c>
      <c r="J113" s="5"/>
      <c r="K113" s="5"/>
      <c r="L113" s="5"/>
      <c r="M113" s="5"/>
    </row>
    <row r="114" spans="1:13" ht="24.95" customHeight="1">
      <c r="A114" s="1">
        <v>102</v>
      </c>
      <c r="B114" s="7" t="s">
        <v>215</v>
      </c>
      <c r="C114" s="8" t="s">
        <v>229</v>
      </c>
      <c r="D114" s="9" t="s">
        <v>4</v>
      </c>
      <c r="E114" s="10">
        <v>1917.361479855861</v>
      </c>
      <c r="F114" s="2"/>
      <c r="G114" s="3"/>
      <c r="H114" s="4"/>
      <c r="I114" s="4">
        <f t="shared" si="1"/>
        <v>0</v>
      </c>
      <c r="J114" s="5"/>
      <c r="K114" s="5"/>
      <c r="L114" s="5"/>
      <c r="M114" s="5"/>
    </row>
    <row r="115" spans="1:13" ht="18.75">
      <c r="A115" s="22" t="s">
        <v>220</v>
      </c>
      <c r="B115" s="22"/>
      <c r="C115" s="22"/>
      <c r="D115" s="22"/>
      <c r="E115" s="22"/>
      <c r="F115" s="22"/>
      <c r="G115" s="22"/>
      <c r="H115" s="23">
        <f>SUM(I13:I114)</f>
        <v>0</v>
      </c>
      <c r="I115" s="23"/>
      <c r="J115" s="23"/>
      <c r="K115" s="23"/>
      <c r="L115" s="23"/>
      <c r="M115" s="23"/>
    </row>
    <row r="116" spans="1:13" ht="18.75">
      <c r="A116" s="22" t="s">
        <v>221</v>
      </c>
      <c r="B116" s="22"/>
      <c r="C116" s="22"/>
      <c r="D116" s="22"/>
      <c r="E116" s="22"/>
      <c r="F116" s="22"/>
      <c r="G116" s="22"/>
      <c r="H116" s="23">
        <f>H115*2/100</f>
        <v>0</v>
      </c>
      <c r="I116" s="23"/>
      <c r="J116" s="23"/>
      <c r="K116" s="23"/>
      <c r="L116" s="23"/>
      <c r="M116" s="23"/>
    </row>
    <row r="117" spans="1:13" ht="18.75">
      <c r="A117" s="22" t="s">
        <v>222</v>
      </c>
      <c r="B117" s="22"/>
      <c r="C117" s="22"/>
      <c r="D117" s="22"/>
      <c r="E117" s="22"/>
      <c r="F117" s="22"/>
      <c r="G117" s="22"/>
      <c r="H117" s="23">
        <f>H115-H116</f>
        <v>0</v>
      </c>
      <c r="I117" s="23"/>
      <c r="J117" s="23"/>
      <c r="K117" s="23"/>
      <c r="L117" s="23"/>
      <c r="M117" s="23"/>
    </row>
    <row r="118" spans="1:13" ht="18.75">
      <c r="A118" s="14"/>
      <c r="B118" s="14"/>
      <c r="C118" s="14"/>
      <c r="D118" s="14"/>
      <c r="E118" s="14"/>
      <c r="F118" s="14"/>
      <c r="G118" s="14"/>
      <c r="H118" s="15"/>
      <c r="I118" s="15"/>
      <c r="J118" s="15"/>
      <c r="K118" s="15"/>
      <c r="L118" s="15"/>
      <c r="M118" s="15"/>
    </row>
    <row r="119" spans="1:13" ht="102.95" customHeight="1">
      <c r="A119" s="17" t="s">
        <v>230</v>
      </c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</row>
  </sheetData>
  <protectedRanges>
    <protectedRange sqref="B13:B114" name="Range3_1_1_7_6_1_4"/>
  </protectedRanges>
  <mergeCells count="22">
    <mergeCell ref="M11:M12"/>
    <mergeCell ref="A11:A12"/>
    <mergeCell ref="C11:C12"/>
    <mergeCell ref="D11:D12"/>
    <mergeCell ref="E11:E12"/>
    <mergeCell ref="F11:G11"/>
    <mergeCell ref="A9:M9"/>
    <mergeCell ref="A119:M119"/>
    <mergeCell ref="A2:M5"/>
    <mergeCell ref="A6:M6"/>
    <mergeCell ref="A7:M7"/>
    <mergeCell ref="A10:M10"/>
    <mergeCell ref="A8:M8"/>
    <mergeCell ref="A115:G115"/>
    <mergeCell ref="A116:G116"/>
    <mergeCell ref="A117:G117"/>
    <mergeCell ref="H115:M115"/>
    <mergeCell ref="H116:M116"/>
    <mergeCell ref="H117:M117"/>
    <mergeCell ref="H11:H12"/>
    <mergeCell ref="I11:I12"/>
    <mergeCell ref="J11:L11"/>
  </mergeCells>
  <pageMargins left="0.7" right="0.7" top="0.75" bottom="0.75" header="0.3" footer="0.3"/>
  <pageSetup scale="52" orientation="landscape" r:id="rId1"/>
  <rowBreaks count="2" manualBreakCount="2">
    <brk id="40" max="14" man="1"/>
    <brk id="7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Medicine </vt:lpstr>
      <vt:lpstr>'Medicine '!Print_Area</vt:lpstr>
    </vt:vector>
  </TitlesOfParts>
  <Company>Moorche 30 DVDs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MRT www.Win2Farsi.com</cp:lastModifiedBy>
  <cp:lastPrinted>2023-10-31T06:03:58Z</cp:lastPrinted>
  <dcterms:created xsi:type="dcterms:W3CDTF">2023-10-14T04:18:22Z</dcterms:created>
  <dcterms:modified xsi:type="dcterms:W3CDTF">2023-11-12T10:19:24Z</dcterms:modified>
</cp:coreProperties>
</file>