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dayatullah Tassal\Downloads\VTC_RFQ\"/>
    </mc:Choice>
  </mc:AlternateContent>
  <xr:revisionPtr revIDLastSave="0" documentId="8_{4845E7BC-38A9-420E-BA7E-93457D4BA0B9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Summary" sheetId="2" r:id="rId1"/>
    <sheet name="Bag Making" sheetId="1" r:id="rId2"/>
    <sheet name="Shoe Making" sheetId="3" r:id="rId3"/>
  </sheets>
  <calcPr calcId="18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9" i="2"/>
  <c r="D8" i="2"/>
  <c r="H24" i="1"/>
  <c r="H79" i="3"/>
  <c r="H77" i="3"/>
  <c r="H76" i="3"/>
  <c r="H78" i="3" l="1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 l="1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3" i="1"/>
  <c r="D6" i="2" l="1"/>
  <c r="D5" i="2"/>
</calcChain>
</file>

<file path=xl/sharedStrings.xml><?xml version="1.0" encoding="utf-8"?>
<sst xmlns="http://schemas.openxmlformats.org/spreadsheetml/2006/main" count="421" uniqueCount="222">
  <si>
    <t>Japan</t>
  </si>
  <si>
    <t>Scissors</t>
  </si>
  <si>
    <t>China</t>
  </si>
  <si>
    <t>Gula</t>
  </si>
  <si>
    <t>PAK</t>
  </si>
  <si>
    <t xml:space="preserve">Zip </t>
  </si>
  <si>
    <t xml:space="preserve">Foam </t>
  </si>
  <si>
    <t>Dee</t>
  </si>
  <si>
    <t xml:space="preserve">Side cloth </t>
  </si>
  <si>
    <t>Cutting Table</t>
  </si>
  <si>
    <t>Sewing Machine Table</t>
  </si>
  <si>
    <t>Needles</t>
  </si>
  <si>
    <t>Threads</t>
  </si>
  <si>
    <t xml:space="preserve">
The Welfare Association for the Development of Afghanistan (WADAN)
Bag Making Products</t>
  </si>
  <si>
    <t>S. No</t>
  </si>
  <si>
    <t>Items Description</t>
  </si>
  <si>
    <t>Specifications</t>
  </si>
  <si>
    <t>Country of Origin</t>
  </si>
  <si>
    <t>Quantity</t>
  </si>
  <si>
    <t>Unit Cost</t>
  </si>
  <si>
    <t>Total Cost</t>
  </si>
  <si>
    <t>Remarks</t>
  </si>
  <si>
    <t>Unit</t>
  </si>
  <si>
    <t>Each</t>
  </si>
  <si>
    <t>Bundles</t>
  </si>
  <si>
    <t>Meters</t>
  </si>
  <si>
    <t>Boxes</t>
  </si>
  <si>
    <t>Sewing Machines</t>
  </si>
  <si>
    <t>Automatic (JUKGI) - New Japan Machine</t>
  </si>
  <si>
    <t>Pakistan</t>
  </si>
  <si>
    <t>Iran</t>
  </si>
  <si>
    <t>Sewing Design Chip</t>
  </si>
  <si>
    <t>Scale</t>
  </si>
  <si>
    <t>Scale Round Type</t>
  </si>
  <si>
    <t>Steel Made</t>
  </si>
  <si>
    <t>Waterproof Fabric</t>
  </si>
  <si>
    <t>Sub-Total</t>
  </si>
  <si>
    <t>Steel Made Large Size</t>
  </si>
  <si>
    <t>Local Made</t>
  </si>
  <si>
    <t>Black Color - Good Quality</t>
  </si>
  <si>
    <t xml:space="preserve">Steel Clips </t>
  </si>
  <si>
    <t>10 Number - Good Quality</t>
  </si>
  <si>
    <t>5 Number - Good Quality</t>
  </si>
  <si>
    <t>Internal Cover</t>
  </si>
  <si>
    <t>Iranic Polister - Good Quality</t>
  </si>
  <si>
    <t>Sticky Flip</t>
  </si>
  <si>
    <t>1 Inch - Good Quality</t>
  </si>
  <si>
    <t>54 Size -  Good Quality</t>
  </si>
  <si>
    <t>10 Size - Good Quality</t>
  </si>
  <si>
    <t>8mm - Good Quality</t>
  </si>
  <si>
    <t>1*2m - Good Quality</t>
  </si>
  <si>
    <t>Clothes Mesh</t>
  </si>
  <si>
    <t>Dee Never China - Good Quality</t>
  </si>
  <si>
    <t>3M - Good Quality</t>
  </si>
  <si>
    <t>113cm*40Cm - Good Quality</t>
  </si>
  <si>
    <t>Coria 18 Size - Good Quality</t>
  </si>
  <si>
    <t>Bag Threads - Good Quality</t>
  </si>
  <si>
    <t>Steel - Good Quality</t>
  </si>
  <si>
    <t>Large Size - Good Quality</t>
  </si>
  <si>
    <t xml:space="preserve">Medium Size - Good Quality </t>
  </si>
  <si>
    <t xml:space="preserve">
The Welfare Association for the Development of Afghanistan (WADAN)
Shoe Making Products</t>
  </si>
  <si>
    <t>Stone for leather work</t>
  </si>
  <si>
    <t>Table for stone</t>
  </si>
  <si>
    <t>Ring Mark</t>
  </si>
  <si>
    <t>Shoe making pincer</t>
  </si>
  <si>
    <t xml:space="preserve">Heat cover </t>
  </si>
  <si>
    <t>Leather Honing Machine</t>
  </si>
  <si>
    <t>Air Machine</t>
  </si>
  <si>
    <t>Stabler</t>
  </si>
  <si>
    <t>Machine Needles</t>
  </si>
  <si>
    <t>Gas cylinder</t>
  </si>
  <si>
    <t>Oven</t>
  </si>
  <si>
    <t xml:space="preserve">Pipe </t>
  </si>
  <si>
    <t>Sewing Machine</t>
  </si>
  <si>
    <t>India</t>
  </si>
  <si>
    <t>Machine table</t>
  </si>
  <si>
    <t xml:space="preserve">Machine roller  </t>
  </si>
  <si>
    <t>Pipe</t>
  </si>
  <si>
    <t>Color spray gun</t>
  </si>
  <si>
    <t>Pen</t>
  </si>
  <si>
    <t>Milk White glue</t>
  </si>
  <si>
    <t>Yellow Glue</t>
  </si>
  <si>
    <t>White Glue</t>
  </si>
  <si>
    <t>Leather</t>
  </si>
  <si>
    <t>Koria</t>
  </si>
  <si>
    <t>Internal Sheet</t>
  </si>
  <si>
    <t>internal cover</t>
  </si>
  <si>
    <t>Thread for machine</t>
  </si>
  <si>
    <t>Jukha</t>
  </si>
  <si>
    <t xml:space="preserve">Shoesticks </t>
  </si>
  <si>
    <t>Fiber</t>
  </si>
  <si>
    <t>Rawee</t>
  </si>
  <si>
    <t>لاشتک</t>
  </si>
  <si>
    <t>Repit</t>
  </si>
  <si>
    <t>Nails</t>
  </si>
  <si>
    <t>Tiner</t>
  </si>
  <si>
    <t>Heel</t>
  </si>
  <si>
    <t>Clips</t>
  </si>
  <si>
    <t>Taskoon</t>
  </si>
  <si>
    <t>Bakal</t>
  </si>
  <si>
    <t>Koba</t>
  </si>
  <si>
    <t>Heavy Duty Scissors</t>
  </si>
  <si>
    <t>Malaysia</t>
  </si>
  <si>
    <t>Pakistan/Iran</t>
  </si>
  <si>
    <t>Shoe Making Hammer</t>
  </si>
  <si>
    <t>Cutting Board Mats</t>
  </si>
  <si>
    <t>Steel Stamp</t>
  </si>
  <si>
    <t>Zero Size/Number3/Number6 - Good Quality</t>
  </si>
  <si>
    <t xml:space="preserve"> Number/Double - Good Quality</t>
  </si>
  <si>
    <t>30*30mm - Good Quality</t>
  </si>
  <si>
    <t>35cm*40Cm - Good Quality</t>
  </si>
  <si>
    <t>Steel - (Leather pressing Edge) - Good Quality</t>
  </si>
  <si>
    <t>Wood - (Leather pressing Edge) - Good Quality</t>
  </si>
  <si>
    <t>Hammer for Shoe Making - Good Quality</t>
  </si>
  <si>
    <t>25Cm*25Cm Double Size - Good Quality</t>
  </si>
  <si>
    <t>10Cm Steel - Good Quality</t>
  </si>
  <si>
    <t>6-10 Size - Good Quality</t>
  </si>
  <si>
    <t>Box</t>
  </si>
  <si>
    <t>Dozen</t>
  </si>
  <si>
    <t>Pack</t>
  </si>
  <si>
    <t>Kg</t>
  </si>
  <si>
    <t>Liter</t>
  </si>
  <si>
    <t>bundle</t>
  </si>
  <si>
    <t>Meter</t>
  </si>
  <si>
    <t>1m hieght and 1m*1m wide - Good Quality</t>
  </si>
  <si>
    <t>1Hp for finishing - Good Quality</t>
  </si>
  <si>
    <t>for colore spray,M.Size - Good Quality</t>
  </si>
  <si>
    <t>Medium Size - Good Quality</t>
  </si>
  <si>
    <t>Number 2 - Good Quality</t>
  </si>
  <si>
    <t>4kg - Good Quality</t>
  </si>
  <si>
    <t>Simple for Heat - Good Quality</t>
  </si>
  <si>
    <t>For Gas Cylinder - Good Quality</t>
  </si>
  <si>
    <t>Tailor brand - Good Quality</t>
  </si>
  <si>
    <t>1m hieght, Double Size - Good Quality</t>
  </si>
  <si>
    <t>Small Size and Double Spring - Good Quality</t>
  </si>
  <si>
    <t>Plastic Medium Size for Coloring - Good Quality</t>
  </si>
  <si>
    <t>Zero Size - Good Quality</t>
  </si>
  <si>
    <t>Steel Cover for Leather Design - Good Quality</t>
  </si>
  <si>
    <t>Gold Tex - Good Quality</t>
  </si>
  <si>
    <t>Paka Solution - Good Quality</t>
  </si>
  <si>
    <t>Charooq - Good Quality</t>
  </si>
  <si>
    <t>Double Size Black - Good Quality</t>
  </si>
  <si>
    <t>Single Size Black - Good Quality</t>
  </si>
  <si>
    <t>3 Number Different Color - Good Quality</t>
  </si>
  <si>
    <t>Black Color 1.40cm - Good Quality</t>
  </si>
  <si>
    <t>Small Size 2 number - Good Quality</t>
  </si>
  <si>
    <t>1 inch, White Color - Good Quality</t>
  </si>
  <si>
    <t>2 Inch Size/One Sided - Good Quality</t>
  </si>
  <si>
    <t>10mm, 1.20*2m - Good Quality</t>
  </si>
  <si>
    <t>Master Brand and Black Color - Good Quality</t>
  </si>
  <si>
    <t>2 Inch Size - Good Quality</t>
  </si>
  <si>
    <t>Large Size Balck Color - Good Quality</t>
  </si>
  <si>
    <t>1/2 and 5/6 Size - Good Quality</t>
  </si>
  <si>
    <t>20000 Brand - Good Quality</t>
  </si>
  <si>
    <t>8 and 12 Size - Good Quality</t>
  </si>
  <si>
    <t xml:space="preserve">Plastic for Packing </t>
  </si>
  <si>
    <t>Paking Paper</t>
  </si>
  <si>
    <t>Ceyo - Good Quality</t>
  </si>
  <si>
    <t>Kamla - Good Quality</t>
  </si>
  <si>
    <t>Chapli boot - Good Quality</t>
  </si>
  <si>
    <t>Large Size/3 Colors - Good Quality</t>
  </si>
  <si>
    <t>Double Threat</t>
  </si>
  <si>
    <t>Small Size - Good Quality</t>
  </si>
  <si>
    <t>Clarks Man Brand - Good Quality</t>
  </si>
  <si>
    <t>Neloon - Good Quality</t>
  </si>
  <si>
    <t>Packing Thread</t>
  </si>
  <si>
    <t>Packing Box</t>
  </si>
  <si>
    <t>3 Colors 8mm - Good Quality</t>
  </si>
  <si>
    <t>Neloon/3inch - Good Quality</t>
  </si>
  <si>
    <t>Shoelaces</t>
  </si>
  <si>
    <t>2mm - Good Quality</t>
  </si>
  <si>
    <t>Bata Medium Size - Good Quality</t>
  </si>
  <si>
    <t>Summary Budget Quotation</t>
  </si>
  <si>
    <t>Description</t>
  </si>
  <si>
    <t>Remark</t>
  </si>
  <si>
    <t>Total Quoted Cost for Bag Making</t>
  </si>
  <si>
    <t>Total Quoted Cost for Shoe Making</t>
  </si>
  <si>
    <t>Grant Total</t>
  </si>
  <si>
    <t>Taxes 4%</t>
  </si>
  <si>
    <t>I, the authorized person/representative of the company hereby certify to the best of my  knowledge that the above provided costs/prices are valid for 90 Days.
Name: 
Position: 
Signature and Stamp:</t>
  </si>
  <si>
    <t>Transportation Cost to all Locations (Nangarhar; Chamtala and Samarkhail, Kunar; Karamar and Asadabad, Laghman; Baba Saib Dag and Mihtarlam)</t>
  </si>
  <si>
    <t>Kalger (کالګیر)</t>
  </si>
  <si>
    <t>Wooden</t>
  </si>
  <si>
    <t>Metal(</t>
  </si>
  <si>
    <t>Metal</t>
  </si>
  <si>
    <t>Hand Needles (لاسي ستنې)</t>
  </si>
  <si>
    <t xml:space="preserve">stone </t>
  </si>
  <si>
    <t>Stone for Galender (تیږه د ګلینډر لپاره)</t>
  </si>
  <si>
    <t>3 X</t>
  </si>
  <si>
    <t>د تلی ګته</t>
  </si>
  <si>
    <t>Rubber (ربړ)</t>
  </si>
  <si>
    <t>4 Gage</t>
  </si>
  <si>
    <t>5 Gage</t>
  </si>
  <si>
    <t>5,5 Gage</t>
  </si>
  <si>
    <t>6 Gage</t>
  </si>
  <si>
    <t>Threads (تارونه)</t>
  </si>
  <si>
    <t>21 Size/Number</t>
  </si>
  <si>
    <t>24Size/Number</t>
  </si>
  <si>
    <t>2 Size/Number</t>
  </si>
  <si>
    <t xml:space="preserve">Urgent </t>
  </si>
  <si>
    <t>Whiteboard</t>
  </si>
  <si>
    <t>Hand Trowel (رمبي)</t>
  </si>
  <si>
    <t>Naqsh Rambi (نقش رمبي)</t>
  </si>
  <si>
    <t>Borjey Stone (برجي تیږه )</t>
  </si>
  <si>
    <t>Sole Sheets (د تلي ګته)</t>
  </si>
  <si>
    <t>Elfi (Solution) (ایلفې)</t>
  </si>
  <si>
    <t>Sheets</t>
  </si>
  <si>
    <t>To keep Sewing machines parts running smoothly</t>
  </si>
  <si>
    <t xml:space="preserve">Pakistan </t>
  </si>
  <si>
    <t>Hand needles which has wooden handle</t>
  </si>
  <si>
    <t>90x60 CM</t>
  </si>
  <si>
    <t>Medical Kit</t>
  </si>
  <si>
    <t>Fire Extinguesher</t>
  </si>
  <si>
    <t>First Aid kit</t>
  </si>
  <si>
    <t>5kg-Wall mounted type-</t>
  </si>
  <si>
    <t>0.5 meter in size, Made of Metal</t>
  </si>
  <si>
    <t>Shoe Last Fitter (قالب کش)</t>
  </si>
  <si>
    <t>Shoe Last (قالب کش)</t>
  </si>
  <si>
    <t>Machine Oil</t>
  </si>
  <si>
    <t xml:space="preserve">Shoe Sewing Needle Cutter </t>
  </si>
  <si>
    <t>Setting Chairs</t>
  </si>
  <si>
    <t>Plastic and Metal - Good Quality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</si>
</sst>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AFN]\ #,##0.00"/>
    <numFmt numFmtId="165" formatCode="_([$AFN]\ * #,##0.00_);_([$AFN]\ * \(#,##0.00\);_([$AFN]\ 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Maiandra GD"/>
      <family val="2"/>
    </font>
    <font>
      <sz val="11"/>
      <color theme="1"/>
      <name val="Maiandra GD"/>
      <family val="2"/>
    </font>
    <font>
      <b/>
      <sz val="12"/>
      <color theme="1"/>
      <name val="Maiandra GD"/>
      <family val="2"/>
    </font>
    <font>
      <sz val="11"/>
      <name val="Maiandra GD"/>
      <family val="2"/>
    </font>
    <font>
      <b/>
      <sz val="11"/>
      <name val="Maiandra GD"/>
      <family val="2"/>
    </font>
    <font>
      <b/>
      <sz val="11"/>
      <color theme="1"/>
      <name val="Maiandra GD"/>
      <family val="2"/>
    </font>
    <font>
      <b/>
      <sz val="14"/>
      <color theme="1"/>
      <name val="Maiandra GD"/>
      <family val="2"/>
    </font>
    <font>
      <sz val="10"/>
      <name val="Arial"/>
      <family val="2"/>
    </font>
    <font>
      <sz val="11"/>
      <color theme="1" tint="4.9989318521683403E-2"/>
      <name val="Maiandra GD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</cellStyleXfs>
  <cellXfs count="88">
    <xf numFmtId="0" fontId="0" fillId="0" borderId="0" xfId="0"/>
    <xf numFmtId="0" fontId="3" fillId="0" borderId="0" xfId="0" applyFont="1"/>
    <xf numFmtId="0" fontId="4" fillId="3" borderId="1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readingOrder="1"/>
    </xf>
    <xf numFmtId="0" fontId="5" fillId="2" borderId="13" xfId="0" applyFont="1" applyFill="1" applyBorder="1" applyAlignment="1">
      <alignment horizontal="left" vertical="center" wrapText="1" readingOrder="1"/>
    </xf>
    <xf numFmtId="0" fontId="5" fillId="2" borderId="13" xfId="0" applyFont="1" applyFill="1" applyBorder="1" applyAlignment="1">
      <alignment horizontal="left" vertical="center" readingOrder="1"/>
    </xf>
    <xf numFmtId="0" fontId="5" fillId="2" borderId="13" xfId="0" applyFont="1" applyFill="1" applyBorder="1" applyAlignment="1">
      <alignment horizontal="center" vertical="center" readingOrder="1"/>
    </xf>
    <xf numFmtId="0" fontId="3" fillId="0" borderId="13" xfId="0" applyFont="1" applyBorder="1" applyAlignment="1">
      <alignment horizontal="center" vertical="center" wrapText="1"/>
    </xf>
    <xf numFmtId="165" fontId="5" fillId="2" borderId="13" xfId="1" applyNumberFormat="1" applyFont="1" applyFill="1" applyBorder="1" applyAlignment="1">
      <alignment horizontal="center" vertical="center" readingOrder="1"/>
    </xf>
    <xf numFmtId="165" fontId="6" fillId="2" borderId="13" xfId="1" applyNumberFormat="1" applyFont="1" applyFill="1" applyBorder="1" applyAlignment="1">
      <alignment horizontal="center" vertical="center" readingOrder="1"/>
    </xf>
    <xf numFmtId="0" fontId="5" fillId="2" borderId="18" xfId="0" applyFont="1" applyFill="1" applyBorder="1" applyAlignment="1">
      <alignment horizontal="left" vertical="center" readingOrder="1"/>
    </xf>
    <xf numFmtId="0" fontId="5" fillId="2" borderId="15" xfId="0" applyFont="1" applyFill="1" applyBorder="1" applyAlignment="1">
      <alignment horizontal="center" vertical="center" readingOrder="1"/>
    </xf>
    <xf numFmtId="0" fontId="5" fillId="2" borderId="3" xfId="0" applyFont="1" applyFill="1" applyBorder="1" applyAlignment="1">
      <alignment horizontal="left" vertical="center" readingOrder="1"/>
    </xf>
    <xf numFmtId="0" fontId="5" fillId="2" borderId="3" xfId="0" applyFont="1" applyFill="1" applyBorder="1" applyAlignment="1">
      <alignment horizontal="center" vertical="center" readingOrder="1"/>
    </xf>
    <xf numFmtId="165" fontId="5" fillId="2" borderId="3" xfId="1" applyNumberFormat="1" applyFont="1" applyFill="1" applyBorder="1" applyAlignment="1">
      <alignment horizontal="center" vertical="center" readingOrder="1"/>
    </xf>
    <xf numFmtId="165" fontId="6" fillId="2" borderId="3" xfId="1" applyNumberFormat="1" applyFont="1" applyFill="1" applyBorder="1" applyAlignment="1">
      <alignment horizontal="center" vertical="center" readingOrder="1"/>
    </xf>
    <xf numFmtId="0" fontId="5" fillId="2" borderId="16" xfId="0" applyFont="1" applyFill="1" applyBorder="1" applyAlignment="1">
      <alignment horizontal="left" vertical="center" readingOrder="1"/>
    </xf>
    <xf numFmtId="0" fontId="5" fillId="2" borderId="3" xfId="0" applyFont="1" applyFill="1" applyBorder="1" applyAlignment="1">
      <alignment horizontal="left" vertical="center" wrapText="1" readingOrder="1"/>
    </xf>
    <xf numFmtId="0" fontId="5" fillId="2" borderId="21" xfId="0" applyFont="1" applyFill="1" applyBorder="1" applyAlignment="1">
      <alignment horizontal="center" vertical="center" readingOrder="1"/>
    </xf>
    <xf numFmtId="0" fontId="5" fillId="2" borderId="1" xfId="0" applyFont="1" applyFill="1" applyBorder="1" applyAlignment="1">
      <alignment horizontal="left" vertical="center" readingOrder="1"/>
    </xf>
    <xf numFmtId="0" fontId="5" fillId="2" borderId="1" xfId="0" applyFont="1" applyFill="1" applyBorder="1" applyAlignment="1">
      <alignment horizontal="center" vertical="center" readingOrder="1"/>
    </xf>
    <xf numFmtId="165" fontId="5" fillId="2" borderId="1" xfId="1" applyNumberFormat="1" applyFont="1" applyFill="1" applyBorder="1" applyAlignment="1">
      <alignment horizontal="center" vertical="center" readingOrder="1"/>
    </xf>
    <xf numFmtId="165" fontId="6" fillId="2" borderId="1" xfId="1" applyNumberFormat="1" applyFont="1" applyFill="1" applyBorder="1" applyAlignment="1">
      <alignment horizontal="center" vertical="center" readingOrder="1"/>
    </xf>
    <xf numFmtId="0" fontId="5" fillId="2" borderId="22" xfId="0" applyFont="1" applyFill="1" applyBorder="1" applyAlignment="1">
      <alignment horizontal="left" vertical="center" readingOrder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3" fillId="0" borderId="12" xfId="0" applyFont="1" applyBorder="1"/>
    <xf numFmtId="164" fontId="8" fillId="0" borderId="5" xfId="0" applyNumberFormat="1" applyFont="1" applyBorder="1" applyAlignment="1">
      <alignment horizontal="center" vertical="center"/>
    </xf>
    <xf numFmtId="0" fontId="3" fillId="0" borderId="24" xfId="0" applyFont="1" applyBorder="1"/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5" fontId="8" fillId="0" borderId="1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 readingOrder="1"/>
    </xf>
    <xf numFmtId="0" fontId="5" fillId="0" borderId="16" xfId="0" applyFont="1" applyFill="1" applyBorder="1" applyAlignment="1">
      <alignment horizontal="left" vertical="center" readingOrder="1"/>
    </xf>
    <xf numFmtId="0" fontId="5" fillId="0" borderId="16" xfId="0" applyFont="1" applyFill="1" applyBorder="1" applyAlignment="1">
      <alignment horizontal="center" vertical="center" wrapText="1" readingOrder="1"/>
    </xf>
    <xf numFmtId="0" fontId="5" fillId="0" borderId="6" xfId="0" applyFont="1" applyFill="1" applyBorder="1" applyAlignment="1">
      <alignment horizontal="center" vertical="center" readingOrder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readingOrder="1"/>
    </xf>
    <xf numFmtId="165" fontId="5" fillId="0" borderId="13" xfId="1" applyNumberFormat="1" applyFont="1" applyFill="1" applyBorder="1" applyAlignment="1">
      <alignment horizontal="center" vertical="center" readingOrder="1"/>
    </xf>
    <xf numFmtId="165" fontId="6" fillId="0" borderId="13" xfId="1" applyNumberFormat="1" applyFont="1" applyFill="1" applyBorder="1" applyAlignment="1">
      <alignment horizontal="center" vertical="center" readingOrder="1"/>
    </xf>
    <xf numFmtId="0" fontId="5" fillId="0" borderId="18" xfId="0" applyFont="1" applyFill="1" applyBorder="1" applyAlignment="1">
      <alignment horizontal="left" vertical="center" readingOrder="1"/>
    </xf>
    <xf numFmtId="0" fontId="5" fillId="0" borderId="15" xfId="0" applyFont="1" applyFill="1" applyBorder="1" applyAlignment="1">
      <alignment horizontal="center" vertical="center" readingOrder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readingOrder="1"/>
    </xf>
    <xf numFmtId="165" fontId="5" fillId="0" borderId="3" xfId="1" applyNumberFormat="1" applyFont="1" applyFill="1" applyBorder="1" applyAlignment="1">
      <alignment horizontal="center" vertical="center" readingOrder="1"/>
    </xf>
    <xf numFmtId="165" fontId="6" fillId="0" borderId="3" xfId="1" applyNumberFormat="1" applyFont="1" applyFill="1" applyBorder="1" applyAlignment="1">
      <alignment horizontal="center" vertical="center" readingOrder="1"/>
    </xf>
    <xf numFmtId="0" fontId="10" fillId="0" borderId="3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readingOrder="1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readingOrder="1"/>
    </xf>
    <xf numFmtId="165" fontId="5" fillId="0" borderId="19" xfId="1" applyNumberFormat="1" applyFont="1" applyFill="1" applyBorder="1" applyAlignment="1">
      <alignment horizontal="center" vertical="center" readingOrder="1"/>
    </xf>
    <xf numFmtId="165" fontId="6" fillId="0" borderId="19" xfId="1" applyNumberFormat="1" applyFont="1" applyFill="1" applyBorder="1" applyAlignment="1">
      <alignment horizontal="center" vertical="center" readingOrder="1"/>
    </xf>
    <xf numFmtId="0" fontId="5" fillId="0" borderId="20" xfId="0" applyFont="1" applyFill="1" applyBorder="1" applyAlignment="1">
      <alignment horizontal="left" vertical="center" wrapText="1" readingOrder="1"/>
    </xf>
  </cellXfs>
  <cellStyles count="7">
    <cellStyle name="Comma 2" xfId="4" xr:uid="{00000000-0005-0000-0000-000000000000}"/>
    <cellStyle name="Comma 3" xfId="3" xr:uid="{00000000-0005-0000-0000-000001000000}"/>
    <cellStyle name="Currency" xfId="1" builtinId="4"/>
    <cellStyle name="Normal" xfId="0" builtinId="0"/>
    <cellStyle name="Normal 2" xfId="5" xr:uid="{00000000-0005-0000-0000-000004000000}"/>
    <cellStyle name="Normal 3" xfId="6" xr:uid="{00000000-0005-0000-0000-000005000000}"/>
    <cellStyle name="Normal 4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966613</xdr:colOff>
      <xdr:row>0</xdr:row>
      <xdr:rowOff>49388</xdr:rowOff>
    </xdr:from>
    <xdr:to>
      <xdr:col>4</xdr:col>
      <xdr:colOff>719668</xdr:colOff>
      <xdr:row>0</xdr:row>
      <xdr:rowOff>917221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75C2DB-DC54-CC20-CB47-AF8E9560A30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7224" y="49388"/>
          <a:ext cx="910166" cy="867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698501</xdr:colOff>
      <xdr:row>0</xdr:row>
      <xdr:rowOff>126999</xdr:rowOff>
    </xdr:from>
    <xdr:to>
      <xdr:col>4</xdr:col>
      <xdr:colOff>451556</xdr:colOff>
      <xdr:row>0</xdr:row>
      <xdr:rowOff>994832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118E08E-E201-4379-BC7D-7D6A315C502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34051" y="126999"/>
          <a:ext cx="908755" cy="8678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2"/>
  <sheetViews>
    <sheetView tabSelected="1" topLeftCell="A4" zoomScale="90" zoomScaleNormal="90" workbookViewId="0">
      <selection activeCell="D11" sqref="D11"/>
    </sheetView>
  </sheetViews>
  <sheetFormatPr defaultRowHeight="14" x14ac:dyDescent="0.3"/>
  <cols>
    <col min="1" max="1" width="6.08984375" style="1" customWidth="1"/>
    <col min="2" max="2" width="8" style="1" customWidth="1"/>
    <col min="3" max="3" width="54.7265625" style="1" customWidth="1"/>
    <col min="4" max="4" width="40.81640625" style="1" customWidth="1"/>
    <col min="5" max="5" width="22.26953125" style="1" customWidth="1"/>
    <col min="6" max="16384" width="8.7265625" style="1"/>
  </cols>
  <sheetData>
    <row r="2" spans="2:5" ht="14.5" thickBot="1" x14ac:dyDescent="0.35"/>
    <row r="3" spans="2:5" ht="43" customHeight="1" thickBot="1" x14ac:dyDescent="0.35">
      <c r="B3" s="48" t="s">
        <v>172</v>
      </c>
      <c r="C3" s="49"/>
      <c r="D3" s="49"/>
      <c r="E3" s="50"/>
    </row>
    <row r="4" spans="2:5" ht="51" customHeight="1" thickBot="1" x14ac:dyDescent="0.35">
      <c r="B4" s="26" t="s">
        <v>14</v>
      </c>
      <c r="C4" s="27" t="s">
        <v>173</v>
      </c>
      <c r="D4" s="27" t="s">
        <v>20</v>
      </c>
      <c r="E4" s="34" t="s">
        <v>174</v>
      </c>
    </row>
    <row r="5" spans="2:5" s="32" customFormat="1" ht="32" customHeight="1" x14ac:dyDescent="0.35">
      <c r="B5" s="43">
        <v>1</v>
      </c>
      <c r="C5" s="35" t="s">
        <v>175</v>
      </c>
      <c r="D5" s="35">
        <f>'Bag Making'!H24</f>
        <v>0</v>
      </c>
      <c r="E5" s="36"/>
    </row>
    <row r="6" spans="2:5" s="32" customFormat="1" ht="32" customHeight="1" x14ac:dyDescent="0.35">
      <c r="B6" s="44">
        <v>2</v>
      </c>
      <c r="C6" s="33" t="s">
        <v>176</v>
      </c>
      <c r="D6" s="33">
        <f>'Shoe Making'!H79</f>
        <v>0</v>
      </c>
      <c r="E6" s="37"/>
    </row>
    <row r="7" spans="2:5" s="32" customFormat="1" ht="54" customHeight="1" thickBot="1" x14ac:dyDescent="0.4">
      <c r="B7" s="45">
        <v>3</v>
      </c>
      <c r="C7" s="47" t="s">
        <v>180</v>
      </c>
      <c r="D7" s="38">
        <v>0</v>
      </c>
      <c r="E7" s="39"/>
    </row>
    <row r="8" spans="2:5" s="40" customFormat="1" ht="51.5" customHeight="1" thickBot="1" x14ac:dyDescent="0.4">
      <c r="B8" s="51" t="s">
        <v>36</v>
      </c>
      <c r="C8" s="52"/>
      <c r="D8" s="46">
        <f>SUM(D5:D7)</f>
        <v>0</v>
      </c>
      <c r="E8" s="41"/>
    </row>
    <row r="9" spans="2:5" s="40" customFormat="1" ht="51.5" customHeight="1" thickBot="1" x14ac:dyDescent="0.4">
      <c r="B9" s="51" t="s">
        <v>178</v>
      </c>
      <c r="C9" s="52"/>
      <c r="D9" s="46">
        <f>D8*4%</f>
        <v>0</v>
      </c>
      <c r="E9" s="42"/>
    </row>
    <row r="10" spans="2:5" s="40" customFormat="1" ht="51.5" customHeight="1" thickBot="1" x14ac:dyDescent="0.4">
      <c r="B10" s="51" t="s">
        <v>177</v>
      </c>
      <c r="C10" s="52"/>
      <c r="D10" s="46">
        <f>D8+D9</f>
        <v>0</v>
      </c>
      <c r="E10" s="42"/>
    </row>
    <row r="12" spans="2:5" ht="147.5" customHeight="1" x14ac:dyDescent="0.3">
      <c r="B12" s="53" t="s">
        <v>179</v>
      </c>
      <c r="C12" s="53"/>
      <c r="D12" s="53"/>
      <c r="E12" s="53"/>
    </row>
  </sheetData>
  <mergeCells count="5">
    <mergeCell ref="B3:E3"/>
    <mergeCell ref="B10:C10"/>
    <mergeCell ref="B9:C9"/>
    <mergeCell ref="B8:C8"/>
    <mergeCell ref="B12:E12"/>
  </mergeCells>
  <pageMargins left="0.7" right="0.7" top="0.75" bottom="0.75" header="0.3" footer="0.3"/>
  <pageSetup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topLeftCell="A2" zoomScale="80" zoomScaleNormal="80" workbookViewId="0">
      <selection activeCell="H24" sqref="H24"/>
    </sheetView>
  </sheetViews>
  <sheetFormatPr defaultRowHeight="14" x14ac:dyDescent="0.3"/>
  <cols>
    <col min="1" max="1" width="8.7265625" style="1"/>
    <col min="2" max="2" width="23.453125" style="1" customWidth="1"/>
    <col min="3" max="3" width="39.90625" style="1" customWidth="1"/>
    <col min="4" max="7" width="16.54296875" style="1" customWidth="1"/>
    <col min="8" max="8" width="24.453125" style="1" customWidth="1"/>
    <col min="9" max="9" width="25.08984375" style="1" customWidth="1"/>
    <col min="10" max="16384" width="8.7265625" style="1"/>
  </cols>
  <sheetData>
    <row r="1" spans="1:9" ht="138" customHeight="1" thickBot="1" x14ac:dyDescent="0.35">
      <c r="A1" s="54" t="s">
        <v>13</v>
      </c>
      <c r="B1" s="55"/>
      <c r="C1" s="55"/>
      <c r="D1" s="55"/>
      <c r="E1" s="55"/>
      <c r="F1" s="55"/>
      <c r="G1" s="55"/>
      <c r="H1" s="55"/>
      <c r="I1" s="56"/>
    </row>
    <row r="2" spans="1:9" ht="38.5" customHeight="1" thickBot="1" x14ac:dyDescent="0.35">
      <c r="A2" s="2" t="s">
        <v>14</v>
      </c>
      <c r="B2" s="3" t="s">
        <v>15</v>
      </c>
      <c r="C2" s="3" t="s">
        <v>16</v>
      </c>
      <c r="D2" s="3" t="s">
        <v>17</v>
      </c>
      <c r="E2" s="3" t="s">
        <v>22</v>
      </c>
      <c r="F2" s="3" t="s">
        <v>18</v>
      </c>
      <c r="G2" s="3" t="s">
        <v>19</v>
      </c>
      <c r="H2" s="3" t="s">
        <v>20</v>
      </c>
      <c r="I2" s="4" t="s">
        <v>21</v>
      </c>
    </row>
    <row r="3" spans="1:9" ht="26" customHeight="1" x14ac:dyDescent="0.3">
      <c r="A3" s="5">
        <v>1</v>
      </c>
      <c r="B3" s="6" t="s">
        <v>27</v>
      </c>
      <c r="C3" s="7" t="s">
        <v>28</v>
      </c>
      <c r="D3" s="8" t="s">
        <v>0</v>
      </c>
      <c r="E3" s="9" t="s">
        <v>23</v>
      </c>
      <c r="F3" s="8">
        <v>88</v>
      </c>
      <c r="G3" s="10"/>
      <c r="H3" s="11">
        <f>F3*G3</f>
        <v>0</v>
      </c>
      <c r="I3" s="12"/>
    </row>
    <row r="4" spans="1:9" ht="26" customHeight="1" x14ac:dyDescent="0.3">
      <c r="A4" s="13">
        <v>2</v>
      </c>
      <c r="B4" s="14" t="s">
        <v>1</v>
      </c>
      <c r="C4" s="14" t="s">
        <v>59</v>
      </c>
      <c r="D4" s="15" t="s">
        <v>2</v>
      </c>
      <c r="E4" s="15" t="s">
        <v>23</v>
      </c>
      <c r="F4" s="15">
        <v>88</v>
      </c>
      <c r="G4" s="16"/>
      <c r="H4" s="17">
        <f t="shared" ref="H4:H23" si="0">F4*G4</f>
        <v>0</v>
      </c>
      <c r="I4" s="18"/>
    </row>
    <row r="5" spans="1:9" ht="26" customHeight="1" x14ac:dyDescent="0.3">
      <c r="A5" s="13">
        <v>3</v>
      </c>
      <c r="B5" s="14" t="s">
        <v>3</v>
      </c>
      <c r="C5" s="14" t="s">
        <v>58</v>
      </c>
      <c r="D5" s="15" t="s">
        <v>29</v>
      </c>
      <c r="E5" s="15" t="s">
        <v>24</v>
      </c>
      <c r="F5" s="15">
        <v>320</v>
      </c>
      <c r="G5" s="16"/>
      <c r="H5" s="17">
        <f t="shared" si="0"/>
        <v>0</v>
      </c>
      <c r="I5" s="18"/>
    </row>
    <row r="6" spans="1:9" ht="26" customHeight="1" x14ac:dyDescent="0.3">
      <c r="A6" s="13">
        <v>4</v>
      </c>
      <c r="B6" s="14" t="s">
        <v>31</v>
      </c>
      <c r="C6" s="14" t="s">
        <v>57</v>
      </c>
      <c r="D6" s="15" t="s">
        <v>29</v>
      </c>
      <c r="E6" s="15" t="s">
        <v>23</v>
      </c>
      <c r="F6" s="15">
        <v>264</v>
      </c>
      <c r="G6" s="16"/>
      <c r="H6" s="17">
        <f t="shared" si="0"/>
        <v>0</v>
      </c>
      <c r="I6" s="18"/>
    </row>
    <row r="7" spans="1:9" ht="26" customHeight="1" x14ac:dyDescent="0.3">
      <c r="A7" s="13">
        <v>5</v>
      </c>
      <c r="B7" s="14" t="s">
        <v>32</v>
      </c>
      <c r="C7" s="19" t="s">
        <v>37</v>
      </c>
      <c r="D7" s="15" t="s">
        <v>29</v>
      </c>
      <c r="E7" s="15" t="s">
        <v>23</v>
      </c>
      <c r="F7" s="15">
        <v>8</v>
      </c>
      <c r="G7" s="16"/>
      <c r="H7" s="17">
        <f t="shared" si="0"/>
        <v>0</v>
      </c>
      <c r="I7" s="18"/>
    </row>
    <row r="8" spans="1:9" ht="26" customHeight="1" x14ac:dyDescent="0.3">
      <c r="A8" s="13">
        <v>6</v>
      </c>
      <c r="B8" s="14" t="s">
        <v>33</v>
      </c>
      <c r="C8" s="19" t="s">
        <v>34</v>
      </c>
      <c r="D8" s="15" t="s">
        <v>29</v>
      </c>
      <c r="E8" s="15" t="s">
        <v>23</v>
      </c>
      <c r="F8" s="15">
        <v>16</v>
      </c>
      <c r="G8" s="16"/>
      <c r="H8" s="17">
        <f t="shared" si="0"/>
        <v>0</v>
      </c>
      <c r="I8" s="18"/>
    </row>
    <row r="9" spans="1:9" ht="26" customHeight="1" x14ac:dyDescent="0.3">
      <c r="A9" s="13">
        <v>7</v>
      </c>
      <c r="B9" s="14" t="s">
        <v>35</v>
      </c>
      <c r="C9" s="14" t="s">
        <v>39</v>
      </c>
      <c r="D9" s="15" t="s">
        <v>29</v>
      </c>
      <c r="E9" s="15" t="s">
        <v>25</v>
      </c>
      <c r="F9" s="15">
        <v>1600</v>
      </c>
      <c r="G9" s="16"/>
      <c r="H9" s="17">
        <f t="shared" si="0"/>
        <v>0</v>
      </c>
      <c r="I9" s="18"/>
    </row>
    <row r="10" spans="1:9" ht="26" customHeight="1" x14ac:dyDescent="0.3">
      <c r="A10" s="13">
        <v>8</v>
      </c>
      <c r="B10" s="14" t="s">
        <v>40</v>
      </c>
      <c r="C10" s="19" t="s">
        <v>41</v>
      </c>
      <c r="D10" s="15" t="s">
        <v>29</v>
      </c>
      <c r="E10" s="15" t="s">
        <v>26</v>
      </c>
      <c r="F10" s="15">
        <v>8</v>
      </c>
      <c r="G10" s="16"/>
      <c r="H10" s="17">
        <f t="shared" si="0"/>
        <v>0</v>
      </c>
      <c r="I10" s="18"/>
    </row>
    <row r="11" spans="1:9" ht="26" customHeight="1" x14ac:dyDescent="0.3">
      <c r="A11" s="13">
        <v>9</v>
      </c>
      <c r="B11" s="14" t="s">
        <v>40</v>
      </c>
      <c r="C11" s="14" t="s">
        <v>42</v>
      </c>
      <c r="D11" s="15" t="s">
        <v>29</v>
      </c>
      <c r="E11" s="15" t="s">
        <v>26</v>
      </c>
      <c r="F11" s="15">
        <v>8</v>
      </c>
      <c r="G11" s="16"/>
      <c r="H11" s="17">
        <f t="shared" si="0"/>
        <v>0</v>
      </c>
      <c r="I11" s="18"/>
    </row>
    <row r="12" spans="1:9" ht="26" customHeight="1" x14ac:dyDescent="0.3">
      <c r="A12" s="13">
        <v>10</v>
      </c>
      <c r="B12" s="14" t="s">
        <v>43</v>
      </c>
      <c r="C12" s="14" t="s">
        <v>44</v>
      </c>
      <c r="D12" s="15" t="s">
        <v>30</v>
      </c>
      <c r="E12" s="15" t="s">
        <v>25</v>
      </c>
      <c r="F12" s="15">
        <v>160</v>
      </c>
      <c r="G12" s="16"/>
      <c r="H12" s="17">
        <f t="shared" si="0"/>
        <v>0</v>
      </c>
      <c r="I12" s="18"/>
    </row>
    <row r="13" spans="1:9" ht="26" customHeight="1" x14ac:dyDescent="0.3">
      <c r="A13" s="13">
        <v>11</v>
      </c>
      <c r="B13" s="14" t="s">
        <v>45</v>
      </c>
      <c r="C13" s="14" t="s">
        <v>46</v>
      </c>
      <c r="D13" s="15" t="s">
        <v>4</v>
      </c>
      <c r="E13" s="15" t="s">
        <v>23</v>
      </c>
      <c r="F13" s="15">
        <v>40</v>
      </c>
      <c r="G13" s="16"/>
      <c r="H13" s="17">
        <f t="shared" si="0"/>
        <v>0</v>
      </c>
      <c r="I13" s="18"/>
    </row>
    <row r="14" spans="1:9" ht="26" customHeight="1" x14ac:dyDescent="0.3">
      <c r="A14" s="13">
        <v>12</v>
      </c>
      <c r="B14" s="14" t="s">
        <v>5</v>
      </c>
      <c r="C14" s="14" t="s">
        <v>47</v>
      </c>
      <c r="D14" s="15" t="s">
        <v>2</v>
      </c>
      <c r="E14" s="15" t="s">
        <v>26</v>
      </c>
      <c r="F14" s="15">
        <v>80</v>
      </c>
      <c r="G14" s="16"/>
      <c r="H14" s="17">
        <f t="shared" si="0"/>
        <v>0</v>
      </c>
      <c r="I14" s="18"/>
    </row>
    <row r="15" spans="1:9" ht="26" customHeight="1" x14ac:dyDescent="0.3">
      <c r="A15" s="13">
        <v>13</v>
      </c>
      <c r="B15" s="14" t="s">
        <v>5</v>
      </c>
      <c r="C15" s="14" t="s">
        <v>48</v>
      </c>
      <c r="D15" s="15" t="s">
        <v>2</v>
      </c>
      <c r="E15" s="15" t="s">
        <v>26</v>
      </c>
      <c r="F15" s="15">
        <v>80</v>
      </c>
      <c r="G15" s="16"/>
      <c r="H15" s="17">
        <f t="shared" si="0"/>
        <v>0</v>
      </c>
      <c r="I15" s="18"/>
    </row>
    <row r="16" spans="1:9" ht="26" customHeight="1" x14ac:dyDescent="0.3">
      <c r="A16" s="13">
        <v>14</v>
      </c>
      <c r="B16" s="14" t="s">
        <v>6</v>
      </c>
      <c r="C16" s="14" t="s">
        <v>49</v>
      </c>
      <c r="D16" s="15" t="s">
        <v>4</v>
      </c>
      <c r="E16" s="15" t="s">
        <v>25</v>
      </c>
      <c r="F16" s="15">
        <v>400</v>
      </c>
      <c r="G16" s="16"/>
      <c r="H16" s="17">
        <f t="shared" si="0"/>
        <v>0</v>
      </c>
      <c r="I16" s="18"/>
    </row>
    <row r="17" spans="1:9" ht="26" customHeight="1" x14ac:dyDescent="0.3">
      <c r="A17" s="13">
        <v>15</v>
      </c>
      <c r="B17" s="14" t="s">
        <v>51</v>
      </c>
      <c r="C17" s="14" t="s">
        <v>50</v>
      </c>
      <c r="D17" s="15" t="s">
        <v>4</v>
      </c>
      <c r="E17" s="15" t="s">
        <v>25</v>
      </c>
      <c r="F17" s="15">
        <v>320</v>
      </c>
      <c r="G17" s="16"/>
      <c r="H17" s="17">
        <f t="shared" si="0"/>
        <v>0</v>
      </c>
      <c r="I17" s="18"/>
    </row>
    <row r="18" spans="1:9" ht="26" customHeight="1" x14ac:dyDescent="0.3">
      <c r="A18" s="13">
        <v>16</v>
      </c>
      <c r="B18" s="14" t="s">
        <v>7</v>
      </c>
      <c r="C18" s="14" t="s">
        <v>52</v>
      </c>
      <c r="D18" s="15" t="s">
        <v>2</v>
      </c>
      <c r="E18" s="15" t="s">
        <v>23</v>
      </c>
      <c r="F18" s="15">
        <v>16</v>
      </c>
      <c r="G18" s="16"/>
      <c r="H18" s="17">
        <f t="shared" si="0"/>
        <v>0</v>
      </c>
      <c r="I18" s="18"/>
    </row>
    <row r="19" spans="1:9" ht="26" customHeight="1" x14ac:dyDescent="0.3">
      <c r="A19" s="13">
        <v>17</v>
      </c>
      <c r="B19" s="14" t="s">
        <v>8</v>
      </c>
      <c r="C19" s="14" t="s">
        <v>46</v>
      </c>
      <c r="D19" s="15" t="s">
        <v>2</v>
      </c>
      <c r="E19" s="15" t="s">
        <v>24</v>
      </c>
      <c r="F19" s="15">
        <v>400</v>
      </c>
      <c r="G19" s="16"/>
      <c r="H19" s="17">
        <f t="shared" si="0"/>
        <v>0</v>
      </c>
      <c r="I19" s="18"/>
    </row>
    <row r="20" spans="1:9" ht="26" customHeight="1" x14ac:dyDescent="0.3">
      <c r="A20" s="13">
        <v>18</v>
      </c>
      <c r="B20" s="14" t="s">
        <v>9</v>
      </c>
      <c r="C20" s="14" t="s">
        <v>53</v>
      </c>
      <c r="D20" s="15" t="s">
        <v>38</v>
      </c>
      <c r="E20" s="15" t="s">
        <v>23</v>
      </c>
      <c r="F20" s="15">
        <v>8</v>
      </c>
      <c r="G20" s="16"/>
      <c r="H20" s="17">
        <f t="shared" si="0"/>
        <v>0</v>
      </c>
      <c r="I20" s="18"/>
    </row>
    <row r="21" spans="1:9" ht="26" customHeight="1" x14ac:dyDescent="0.3">
      <c r="A21" s="13">
        <v>19</v>
      </c>
      <c r="B21" s="14" t="s">
        <v>10</v>
      </c>
      <c r="C21" s="14" t="s">
        <v>54</v>
      </c>
      <c r="D21" s="15" t="s">
        <v>38</v>
      </c>
      <c r="E21" s="15" t="s">
        <v>23</v>
      </c>
      <c r="F21" s="15">
        <v>88</v>
      </c>
      <c r="G21" s="16"/>
      <c r="H21" s="17">
        <f t="shared" si="0"/>
        <v>0</v>
      </c>
      <c r="I21" s="18"/>
    </row>
    <row r="22" spans="1:9" ht="26" customHeight="1" x14ac:dyDescent="0.3">
      <c r="A22" s="13">
        <v>20</v>
      </c>
      <c r="B22" s="14" t="s">
        <v>11</v>
      </c>
      <c r="C22" s="14" t="s">
        <v>55</v>
      </c>
      <c r="D22" s="15" t="s">
        <v>2</v>
      </c>
      <c r="E22" s="15" t="s">
        <v>26</v>
      </c>
      <c r="F22" s="15">
        <v>10</v>
      </c>
      <c r="G22" s="16"/>
      <c r="H22" s="17">
        <f t="shared" si="0"/>
        <v>0</v>
      </c>
      <c r="I22" s="18"/>
    </row>
    <row r="23" spans="1:9" ht="26" customHeight="1" thickBot="1" x14ac:dyDescent="0.35">
      <c r="A23" s="20">
        <v>21</v>
      </c>
      <c r="B23" s="21" t="s">
        <v>12</v>
      </c>
      <c r="C23" s="21" t="s">
        <v>56</v>
      </c>
      <c r="D23" s="22" t="s">
        <v>2</v>
      </c>
      <c r="E23" s="22" t="s">
        <v>23</v>
      </c>
      <c r="F23" s="22">
        <v>400</v>
      </c>
      <c r="G23" s="23"/>
      <c r="H23" s="24">
        <f t="shared" si="0"/>
        <v>0</v>
      </c>
      <c r="I23" s="25"/>
    </row>
    <row r="24" spans="1:9" ht="30" customHeight="1" thickBot="1" x14ac:dyDescent="0.35">
      <c r="A24" s="57" t="s">
        <v>36</v>
      </c>
      <c r="B24" s="58"/>
      <c r="C24" s="58"/>
      <c r="D24" s="58"/>
      <c r="E24" s="58"/>
      <c r="F24" s="58"/>
      <c r="G24" s="58"/>
      <c r="H24" s="28">
        <f>SUM(H3:H23)</f>
        <v>0</v>
      </c>
      <c r="I24" s="29"/>
    </row>
  </sheetData>
  <mergeCells count="2">
    <mergeCell ref="A1:I1"/>
    <mergeCell ref="A24:G24"/>
  </mergeCells>
  <pageMargins left="0.7" right="0.7" top="0.75" bottom="0.75" header="0.3" footer="0.3"/>
  <pageSetup scale="6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79"/>
  <sheetViews>
    <sheetView topLeftCell="A59" zoomScale="80" zoomScaleNormal="80" workbookViewId="0">
      <selection activeCell="H79" sqref="H79"/>
    </sheetView>
  </sheetViews>
  <sheetFormatPr defaultRowHeight="14" x14ac:dyDescent="0.3"/>
  <cols>
    <col min="1" max="1" width="8.7265625" style="1"/>
    <col min="2" max="2" width="30.54296875" style="1" customWidth="1"/>
    <col min="3" max="3" width="45.26953125" style="1" customWidth="1"/>
    <col min="4" max="7" width="16.54296875" style="1" customWidth="1"/>
    <col min="8" max="8" width="24.453125" style="1" customWidth="1"/>
    <col min="9" max="9" width="38.36328125" style="1" customWidth="1"/>
    <col min="10" max="16384" width="8.7265625" style="1"/>
  </cols>
  <sheetData>
    <row r="1" spans="1:9" ht="141.5" customHeight="1" thickBot="1" x14ac:dyDescent="0.35">
      <c r="A1" s="59" t="s">
        <v>60</v>
      </c>
      <c r="B1" s="60"/>
      <c r="C1" s="60"/>
      <c r="D1" s="60"/>
      <c r="E1" s="60"/>
      <c r="F1" s="60"/>
      <c r="G1" s="60"/>
      <c r="H1" s="60"/>
      <c r="I1" s="61"/>
    </row>
    <row r="2" spans="1:9" ht="38.5" customHeight="1" thickBot="1" x14ac:dyDescent="0.35">
      <c r="A2" s="2" t="s">
        <v>14</v>
      </c>
      <c r="B2" s="3" t="s">
        <v>15</v>
      </c>
      <c r="C2" s="3" t="s">
        <v>16</v>
      </c>
      <c r="D2" s="3" t="s">
        <v>17</v>
      </c>
      <c r="E2" s="3" t="s">
        <v>22</v>
      </c>
      <c r="F2" s="3" t="s">
        <v>18</v>
      </c>
      <c r="G2" s="3" t="s">
        <v>19</v>
      </c>
      <c r="H2" s="3" t="s">
        <v>20</v>
      </c>
      <c r="I2" s="4" t="s">
        <v>21</v>
      </c>
    </row>
    <row r="3" spans="1:9" ht="28" customHeight="1" x14ac:dyDescent="0.3">
      <c r="A3" s="67">
        <v>1</v>
      </c>
      <c r="B3" s="68" t="s">
        <v>101</v>
      </c>
      <c r="C3" s="68" t="s">
        <v>108</v>
      </c>
      <c r="D3" s="69" t="s">
        <v>2</v>
      </c>
      <c r="E3" s="69" t="s">
        <v>23</v>
      </c>
      <c r="F3" s="70">
        <v>40</v>
      </c>
      <c r="G3" s="71"/>
      <c r="H3" s="72">
        <f>F3*G3</f>
        <v>0</v>
      </c>
      <c r="I3" s="73"/>
    </row>
    <row r="4" spans="1:9" ht="28" customHeight="1" x14ac:dyDescent="0.3">
      <c r="A4" s="74">
        <v>2</v>
      </c>
      <c r="B4" s="75" t="s">
        <v>61</v>
      </c>
      <c r="C4" s="75" t="s">
        <v>109</v>
      </c>
      <c r="D4" s="76" t="s">
        <v>38</v>
      </c>
      <c r="E4" s="76" t="s">
        <v>23</v>
      </c>
      <c r="F4" s="77">
        <v>21</v>
      </c>
      <c r="G4" s="78"/>
      <c r="H4" s="79">
        <f t="shared" ref="H4:H78" si="0">F4*G4</f>
        <v>0</v>
      </c>
      <c r="I4" s="65"/>
    </row>
    <row r="5" spans="1:9" ht="28" customHeight="1" x14ac:dyDescent="0.3">
      <c r="A5" s="74">
        <v>3</v>
      </c>
      <c r="B5" s="75" t="s">
        <v>62</v>
      </c>
      <c r="C5" s="75" t="s">
        <v>110</v>
      </c>
      <c r="D5" s="76" t="s">
        <v>38</v>
      </c>
      <c r="E5" s="76" t="s">
        <v>23</v>
      </c>
      <c r="F5" s="77">
        <v>21</v>
      </c>
      <c r="G5" s="78"/>
      <c r="H5" s="79">
        <f t="shared" si="0"/>
        <v>0</v>
      </c>
      <c r="I5" s="65"/>
    </row>
    <row r="6" spans="1:9" ht="28" customHeight="1" x14ac:dyDescent="0.3">
      <c r="A6" s="74">
        <v>4</v>
      </c>
      <c r="B6" s="75" t="s">
        <v>100</v>
      </c>
      <c r="C6" s="75" t="s">
        <v>111</v>
      </c>
      <c r="D6" s="76" t="s">
        <v>29</v>
      </c>
      <c r="E6" s="76" t="s">
        <v>23</v>
      </c>
      <c r="F6" s="77">
        <v>21</v>
      </c>
      <c r="G6" s="78"/>
      <c r="H6" s="79">
        <f t="shared" si="0"/>
        <v>0</v>
      </c>
      <c r="I6" s="65"/>
    </row>
    <row r="7" spans="1:9" ht="28" customHeight="1" x14ac:dyDescent="0.3">
      <c r="A7" s="74">
        <v>5</v>
      </c>
      <c r="B7" s="75" t="s">
        <v>100</v>
      </c>
      <c r="C7" s="75" t="s">
        <v>112</v>
      </c>
      <c r="D7" s="76" t="s">
        <v>29</v>
      </c>
      <c r="E7" s="76" t="s">
        <v>23</v>
      </c>
      <c r="F7" s="77">
        <v>21</v>
      </c>
      <c r="G7" s="78"/>
      <c r="H7" s="79">
        <f t="shared" si="0"/>
        <v>0</v>
      </c>
      <c r="I7" s="65"/>
    </row>
    <row r="8" spans="1:9" ht="28" customHeight="1" x14ac:dyDescent="0.3">
      <c r="A8" s="74">
        <v>6</v>
      </c>
      <c r="B8" s="75" t="s">
        <v>104</v>
      </c>
      <c r="C8" s="75" t="s">
        <v>113</v>
      </c>
      <c r="D8" s="76" t="s">
        <v>30</v>
      </c>
      <c r="E8" s="76" t="s">
        <v>23</v>
      </c>
      <c r="F8" s="77">
        <v>21</v>
      </c>
      <c r="G8" s="78"/>
      <c r="H8" s="79">
        <f t="shared" si="0"/>
        <v>0</v>
      </c>
      <c r="I8" s="65"/>
    </row>
    <row r="9" spans="1:9" ht="28" customHeight="1" x14ac:dyDescent="0.3">
      <c r="A9" s="74">
        <v>7</v>
      </c>
      <c r="B9" s="75" t="s">
        <v>105</v>
      </c>
      <c r="C9" s="75" t="s">
        <v>114</v>
      </c>
      <c r="D9" s="76" t="s">
        <v>2</v>
      </c>
      <c r="E9" s="76" t="s">
        <v>23</v>
      </c>
      <c r="F9" s="77">
        <v>21</v>
      </c>
      <c r="G9" s="78"/>
      <c r="H9" s="79">
        <f t="shared" si="0"/>
        <v>0</v>
      </c>
      <c r="I9" s="65"/>
    </row>
    <row r="10" spans="1:9" ht="28" customHeight="1" x14ac:dyDescent="0.3">
      <c r="A10" s="74">
        <v>8</v>
      </c>
      <c r="B10" s="75" t="s">
        <v>106</v>
      </c>
      <c r="C10" s="75" t="s">
        <v>107</v>
      </c>
      <c r="D10" s="76" t="s">
        <v>29</v>
      </c>
      <c r="E10" s="76" t="s">
        <v>23</v>
      </c>
      <c r="F10" s="77">
        <v>62</v>
      </c>
      <c r="G10" s="78"/>
      <c r="H10" s="79">
        <f t="shared" si="0"/>
        <v>0</v>
      </c>
      <c r="I10" s="65"/>
    </row>
    <row r="11" spans="1:9" ht="28" customHeight="1" x14ac:dyDescent="0.3">
      <c r="A11" s="74">
        <v>9</v>
      </c>
      <c r="B11" s="75" t="s">
        <v>63</v>
      </c>
      <c r="C11" s="75" t="s">
        <v>115</v>
      </c>
      <c r="D11" s="76" t="s">
        <v>29</v>
      </c>
      <c r="E11" s="76" t="s">
        <v>23</v>
      </c>
      <c r="F11" s="77">
        <v>21</v>
      </c>
      <c r="G11" s="78"/>
      <c r="H11" s="79">
        <f t="shared" si="0"/>
        <v>0</v>
      </c>
      <c r="I11" s="65"/>
    </row>
    <row r="12" spans="1:9" ht="28" customHeight="1" x14ac:dyDescent="0.3">
      <c r="A12" s="74">
        <v>10</v>
      </c>
      <c r="B12" s="80" t="s">
        <v>217</v>
      </c>
      <c r="C12" s="80" t="s">
        <v>116</v>
      </c>
      <c r="D12" s="76" t="s">
        <v>30</v>
      </c>
      <c r="E12" s="77" t="s">
        <v>118</v>
      </c>
      <c r="F12" s="77">
        <v>4</v>
      </c>
      <c r="G12" s="78"/>
      <c r="H12" s="79">
        <f t="shared" si="0"/>
        <v>0</v>
      </c>
      <c r="I12" s="65"/>
    </row>
    <row r="13" spans="1:9" ht="28" customHeight="1" x14ac:dyDescent="0.3">
      <c r="A13" s="74">
        <v>11</v>
      </c>
      <c r="B13" s="75" t="s">
        <v>64</v>
      </c>
      <c r="C13" s="75" t="s">
        <v>127</v>
      </c>
      <c r="D13" s="76" t="s">
        <v>30</v>
      </c>
      <c r="E13" s="77"/>
      <c r="F13" s="77">
        <v>21</v>
      </c>
      <c r="G13" s="78"/>
      <c r="H13" s="79">
        <f t="shared" si="0"/>
        <v>0</v>
      </c>
      <c r="I13" s="65"/>
    </row>
    <row r="14" spans="1:9" ht="28" customHeight="1" x14ac:dyDescent="0.3">
      <c r="A14" s="74">
        <v>12</v>
      </c>
      <c r="B14" s="75" t="s">
        <v>65</v>
      </c>
      <c r="C14" s="75" t="s">
        <v>124</v>
      </c>
      <c r="D14" s="76" t="s">
        <v>38</v>
      </c>
      <c r="E14" s="77" t="s">
        <v>23</v>
      </c>
      <c r="F14" s="77">
        <v>7</v>
      </c>
      <c r="G14" s="78"/>
      <c r="H14" s="79">
        <f t="shared" si="0"/>
        <v>0</v>
      </c>
      <c r="I14" s="65"/>
    </row>
    <row r="15" spans="1:9" ht="28" customHeight="1" x14ac:dyDescent="0.3">
      <c r="A15" s="74">
        <v>13</v>
      </c>
      <c r="B15" s="75" t="s">
        <v>66</v>
      </c>
      <c r="C15" s="75" t="s">
        <v>125</v>
      </c>
      <c r="D15" s="76" t="s">
        <v>29</v>
      </c>
      <c r="E15" s="77" t="s">
        <v>23</v>
      </c>
      <c r="F15" s="77">
        <v>7</v>
      </c>
      <c r="G15" s="78"/>
      <c r="H15" s="79">
        <f t="shared" si="0"/>
        <v>0</v>
      </c>
      <c r="I15" s="65"/>
    </row>
    <row r="16" spans="1:9" ht="28" customHeight="1" x14ac:dyDescent="0.3">
      <c r="A16" s="74">
        <v>14</v>
      </c>
      <c r="B16" s="75" t="s">
        <v>67</v>
      </c>
      <c r="C16" s="75" t="s">
        <v>126</v>
      </c>
      <c r="D16" s="76" t="s">
        <v>29</v>
      </c>
      <c r="E16" s="77" t="s">
        <v>23</v>
      </c>
      <c r="F16" s="77">
        <v>4</v>
      </c>
      <c r="G16" s="78"/>
      <c r="H16" s="79">
        <f t="shared" si="0"/>
        <v>0</v>
      </c>
      <c r="I16" s="65"/>
    </row>
    <row r="17" spans="1:9" ht="28" customHeight="1" x14ac:dyDescent="0.3">
      <c r="A17" s="74">
        <v>15</v>
      </c>
      <c r="B17" s="75" t="s">
        <v>68</v>
      </c>
      <c r="C17" s="75" t="s">
        <v>127</v>
      </c>
      <c r="D17" s="76" t="s">
        <v>2</v>
      </c>
      <c r="E17" s="77" t="s">
        <v>23</v>
      </c>
      <c r="F17" s="77">
        <v>7</v>
      </c>
      <c r="G17" s="78"/>
      <c r="H17" s="79">
        <f t="shared" si="0"/>
        <v>0</v>
      </c>
      <c r="I17" s="65"/>
    </row>
    <row r="18" spans="1:9" ht="28" customHeight="1" x14ac:dyDescent="0.3">
      <c r="A18" s="74">
        <v>16</v>
      </c>
      <c r="B18" s="75" t="s">
        <v>69</v>
      </c>
      <c r="C18" s="75" t="s">
        <v>128</v>
      </c>
      <c r="D18" s="76" t="s">
        <v>2</v>
      </c>
      <c r="E18" s="77" t="s">
        <v>117</v>
      </c>
      <c r="F18" s="77">
        <v>7</v>
      </c>
      <c r="G18" s="78"/>
      <c r="H18" s="79">
        <f t="shared" si="0"/>
        <v>0</v>
      </c>
      <c r="I18" s="65"/>
    </row>
    <row r="19" spans="1:9" ht="28" customHeight="1" x14ac:dyDescent="0.3">
      <c r="A19" s="74">
        <v>17</v>
      </c>
      <c r="B19" s="75" t="s">
        <v>70</v>
      </c>
      <c r="C19" s="75" t="s">
        <v>129</v>
      </c>
      <c r="D19" s="76" t="s">
        <v>30</v>
      </c>
      <c r="E19" s="77" t="s">
        <v>23</v>
      </c>
      <c r="F19" s="77">
        <v>4</v>
      </c>
      <c r="G19" s="78"/>
      <c r="H19" s="79">
        <f t="shared" si="0"/>
        <v>0</v>
      </c>
      <c r="I19" s="65"/>
    </row>
    <row r="20" spans="1:9" ht="28" customHeight="1" x14ac:dyDescent="0.3">
      <c r="A20" s="74">
        <v>18</v>
      </c>
      <c r="B20" s="75" t="s">
        <v>71</v>
      </c>
      <c r="C20" s="75" t="s">
        <v>130</v>
      </c>
      <c r="D20" s="76" t="s">
        <v>29</v>
      </c>
      <c r="E20" s="77" t="s">
        <v>23</v>
      </c>
      <c r="F20" s="77">
        <v>4</v>
      </c>
      <c r="G20" s="78"/>
      <c r="H20" s="79">
        <f t="shared" si="0"/>
        <v>0</v>
      </c>
      <c r="I20" s="65"/>
    </row>
    <row r="21" spans="1:9" ht="28" customHeight="1" x14ac:dyDescent="0.3">
      <c r="A21" s="74">
        <v>19</v>
      </c>
      <c r="B21" s="75" t="s">
        <v>72</v>
      </c>
      <c r="C21" s="75" t="s">
        <v>131</v>
      </c>
      <c r="D21" s="76" t="s">
        <v>29</v>
      </c>
      <c r="E21" s="77" t="s">
        <v>123</v>
      </c>
      <c r="F21" s="77">
        <v>18</v>
      </c>
      <c r="G21" s="78"/>
      <c r="H21" s="79">
        <f t="shared" si="0"/>
        <v>0</v>
      </c>
      <c r="I21" s="65"/>
    </row>
    <row r="22" spans="1:9" ht="28" customHeight="1" x14ac:dyDescent="0.3">
      <c r="A22" s="74">
        <v>20</v>
      </c>
      <c r="B22" s="75" t="s">
        <v>73</v>
      </c>
      <c r="C22" s="75" t="s">
        <v>132</v>
      </c>
      <c r="D22" s="76" t="s">
        <v>74</v>
      </c>
      <c r="E22" s="77" t="s">
        <v>23</v>
      </c>
      <c r="F22" s="77">
        <v>21</v>
      </c>
      <c r="G22" s="78"/>
      <c r="H22" s="79">
        <f t="shared" si="0"/>
        <v>0</v>
      </c>
      <c r="I22" s="65"/>
    </row>
    <row r="23" spans="1:9" ht="28" customHeight="1" x14ac:dyDescent="0.3">
      <c r="A23" s="74">
        <v>21</v>
      </c>
      <c r="B23" s="75" t="s">
        <v>75</v>
      </c>
      <c r="C23" s="75" t="s">
        <v>133</v>
      </c>
      <c r="D23" s="76" t="s">
        <v>2</v>
      </c>
      <c r="E23" s="77" t="s">
        <v>23</v>
      </c>
      <c r="F23" s="77">
        <v>21</v>
      </c>
      <c r="G23" s="78"/>
      <c r="H23" s="79">
        <f t="shared" si="0"/>
        <v>0</v>
      </c>
      <c r="I23" s="65"/>
    </row>
    <row r="24" spans="1:9" ht="28" customHeight="1" x14ac:dyDescent="0.3">
      <c r="A24" s="74">
        <v>22</v>
      </c>
      <c r="B24" s="75" t="s">
        <v>76</v>
      </c>
      <c r="C24" s="75" t="s">
        <v>134</v>
      </c>
      <c r="D24" s="76" t="s">
        <v>29</v>
      </c>
      <c r="E24" s="77" t="s">
        <v>23</v>
      </c>
      <c r="F24" s="77">
        <v>21</v>
      </c>
      <c r="G24" s="78"/>
      <c r="H24" s="79">
        <f t="shared" si="0"/>
        <v>0</v>
      </c>
      <c r="I24" s="65"/>
    </row>
    <row r="25" spans="1:9" ht="28" customHeight="1" x14ac:dyDescent="0.3">
      <c r="A25" s="74">
        <v>23</v>
      </c>
      <c r="B25" s="75" t="s">
        <v>77</v>
      </c>
      <c r="C25" s="75" t="s">
        <v>135</v>
      </c>
      <c r="D25" s="76" t="s">
        <v>2</v>
      </c>
      <c r="E25" s="77" t="s">
        <v>123</v>
      </c>
      <c r="F25" s="77">
        <v>18</v>
      </c>
      <c r="G25" s="78"/>
      <c r="H25" s="79">
        <f t="shared" si="0"/>
        <v>0</v>
      </c>
      <c r="I25" s="65"/>
    </row>
    <row r="26" spans="1:9" ht="28" customHeight="1" x14ac:dyDescent="0.3">
      <c r="A26" s="74">
        <v>24</v>
      </c>
      <c r="B26" s="75" t="s">
        <v>78</v>
      </c>
      <c r="C26" s="75" t="s">
        <v>136</v>
      </c>
      <c r="D26" s="76" t="s">
        <v>2</v>
      </c>
      <c r="E26" s="77" t="s">
        <v>23</v>
      </c>
      <c r="F26" s="77">
        <v>4</v>
      </c>
      <c r="G26" s="78"/>
      <c r="H26" s="79">
        <f t="shared" si="0"/>
        <v>0</v>
      </c>
      <c r="I26" s="65"/>
    </row>
    <row r="27" spans="1:9" ht="28" customHeight="1" x14ac:dyDescent="0.3">
      <c r="A27" s="74">
        <v>25</v>
      </c>
      <c r="B27" s="75" t="s">
        <v>79</v>
      </c>
      <c r="C27" s="75" t="s">
        <v>137</v>
      </c>
      <c r="D27" s="76" t="s">
        <v>2</v>
      </c>
      <c r="E27" s="77" t="s">
        <v>117</v>
      </c>
      <c r="F27" s="77">
        <v>4</v>
      </c>
      <c r="G27" s="78"/>
      <c r="H27" s="79">
        <f t="shared" si="0"/>
        <v>0</v>
      </c>
      <c r="I27" s="65"/>
    </row>
    <row r="28" spans="1:9" ht="28" customHeight="1" x14ac:dyDescent="0.3">
      <c r="A28" s="74">
        <v>26</v>
      </c>
      <c r="B28" s="75" t="s">
        <v>80</v>
      </c>
      <c r="C28" s="75" t="s">
        <v>138</v>
      </c>
      <c r="D28" s="76" t="s">
        <v>102</v>
      </c>
      <c r="E28" s="77" t="s">
        <v>120</v>
      </c>
      <c r="F28" s="77">
        <v>90</v>
      </c>
      <c r="G28" s="78"/>
      <c r="H28" s="79">
        <f t="shared" si="0"/>
        <v>0</v>
      </c>
      <c r="I28" s="65"/>
    </row>
    <row r="29" spans="1:9" ht="28" customHeight="1" x14ac:dyDescent="0.3">
      <c r="A29" s="74">
        <v>27</v>
      </c>
      <c r="B29" s="75" t="s">
        <v>81</v>
      </c>
      <c r="C29" s="75" t="s">
        <v>139</v>
      </c>
      <c r="D29" s="76" t="s">
        <v>29</v>
      </c>
      <c r="E29" s="77" t="s">
        <v>120</v>
      </c>
      <c r="F29" s="77">
        <v>90</v>
      </c>
      <c r="G29" s="78"/>
      <c r="H29" s="79">
        <f t="shared" si="0"/>
        <v>0</v>
      </c>
      <c r="I29" s="65"/>
    </row>
    <row r="30" spans="1:9" ht="28" customHeight="1" x14ac:dyDescent="0.3">
      <c r="A30" s="74">
        <v>28</v>
      </c>
      <c r="B30" s="75" t="s">
        <v>82</v>
      </c>
      <c r="C30" s="75" t="s">
        <v>140</v>
      </c>
      <c r="D30" s="76" t="s">
        <v>30</v>
      </c>
      <c r="E30" s="77" t="s">
        <v>120</v>
      </c>
      <c r="F30" s="77">
        <v>70</v>
      </c>
      <c r="G30" s="78"/>
      <c r="H30" s="79">
        <f t="shared" si="0"/>
        <v>0</v>
      </c>
      <c r="I30" s="65"/>
    </row>
    <row r="31" spans="1:9" ht="28" customHeight="1" x14ac:dyDescent="0.3">
      <c r="A31" s="74">
        <v>29</v>
      </c>
      <c r="B31" s="75" t="s">
        <v>83</v>
      </c>
      <c r="C31" s="75" t="s">
        <v>141</v>
      </c>
      <c r="D31" s="76" t="s">
        <v>84</v>
      </c>
      <c r="E31" s="77" t="s">
        <v>120</v>
      </c>
      <c r="F31" s="77">
        <v>90</v>
      </c>
      <c r="G31" s="78"/>
      <c r="H31" s="79">
        <f t="shared" si="0"/>
        <v>0</v>
      </c>
      <c r="I31" s="65"/>
    </row>
    <row r="32" spans="1:9" ht="28" customHeight="1" x14ac:dyDescent="0.3">
      <c r="A32" s="74">
        <v>30</v>
      </c>
      <c r="B32" s="75" t="s">
        <v>83</v>
      </c>
      <c r="C32" s="75" t="s">
        <v>142</v>
      </c>
      <c r="D32" s="76" t="s">
        <v>84</v>
      </c>
      <c r="E32" s="77" t="s">
        <v>120</v>
      </c>
      <c r="F32" s="77">
        <v>90</v>
      </c>
      <c r="G32" s="78"/>
      <c r="H32" s="79">
        <f t="shared" si="0"/>
        <v>0</v>
      </c>
      <c r="I32" s="65"/>
    </row>
    <row r="33" spans="1:9" ht="28" customHeight="1" x14ac:dyDescent="0.3">
      <c r="A33" s="74">
        <v>31</v>
      </c>
      <c r="B33" s="75" t="s">
        <v>85</v>
      </c>
      <c r="C33" s="75" t="s">
        <v>143</v>
      </c>
      <c r="D33" s="76" t="s">
        <v>2</v>
      </c>
      <c r="E33" s="77" t="s">
        <v>123</v>
      </c>
      <c r="F33" s="77">
        <v>180</v>
      </c>
      <c r="G33" s="78"/>
      <c r="H33" s="79">
        <f t="shared" si="0"/>
        <v>0</v>
      </c>
      <c r="I33" s="65"/>
    </row>
    <row r="34" spans="1:9" ht="28" customHeight="1" x14ac:dyDescent="0.3">
      <c r="A34" s="74">
        <v>32</v>
      </c>
      <c r="B34" s="75" t="s">
        <v>86</v>
      </c>
      <c r="C34" s="75" t="s">
        <v>144</v>
      </c>
      <c r="D34" s="76" t="s">
        <v>2</v>
      </c>
      <c r="E34" s="77" t="s">
        <v>123</v>
      </c>
      <c r="F34" s="77">
        <v>180</v>
      </c>
      <c r="G34" s="78"/>
      <c r="H34" s="79">
        <f t="shared" si="0"/>
        <v>0</v>
      </c>
      <c r="I34" s="65"/>
    </row>
    <row r="35" spans="1:9" ht="28" customHeight="1" x14ac:dyDescent="0.3">
      <c r="A35" s="74">
        <v>33</v>
      </c>
      <c r="B35" s="75" t="s">
        <v>87</v>
      </c>
      <c r="C35" s="75" t="s">
        <v>145</v>
      </c>
      <c r="D35" s="76" t="s">
        <v>29</v>
      </c>
      <c r="E35" s="77" t="s">
        <v>23</v>
      </c>
      <c r="F35" s="77">
        <v>55</v>
      </c>
      <c r="G35" s="78"/>
      <c r="H35" s="79">
        <f t="shared" si="0"/>
        <v>0</v>
      </c>
      <c r="I35" s="65"/>
    </row>
    <row r="36" spans="1:9" ht="28" customHeight="1" x14ac:dyDescent="0.3">
      <c r="A36" s="74">
        <v>34</v>
      </c>
      <c r="B36" s="75" t="s">
        <v>88</v>
      </c>
      <c r="C36" s="75" t="s">
        <v>146</v>
      </c>
      <c r="D36" s="76" t="s">
        <v>29</v>
      </c>
      <c r="E36" s="77" t="s">
        <v>119</v>
      </c>
      <c r="F36" s="77">
        <v>21</v>
      </c>
      <c r="G36" s="78"/>
      <c r="H36" s="79">
        <f t="shared" si="0"/>
        <v>0</v>
      </c>
      <c r="I36" s="65"/>
    </row>
    <row r="37" spans="1:9" ht="28" customHeight="1" x14ac:dyDescent="0.3">
      <c r="A37" s="74">
        <v>35</v>
      </c>
      <c r="B37" s="75" t="s">
        <v>89</v>
      </c>
      <c r="C37" s="75" t="s">
        <v>147</v>
      </c>
      <c r="D37" s="76" t="s">
        <v>2</v>
      </c>
      <c r="E37" s="77" t="s">
        <v>123</v>
      </c>
      <c r="F37" s="77">
        <v>350</v>
      </c>
      <c r="G37" s="78"/>
      <c r="H37" s="79">
        <f t="shared" si="0"/>
        <v>0</v>
      </c>
      <c r="I37" s="65"/>
    </row>
    <row r="38" spans="1:9" ht="28" customHeight="1" x14ac:dyDescent="0.3">
      <c r="A38" s="74">
        <v>36</v>
      </c>
      <c r="B38" s="75" t="s">
        <v>90</v>
      </c>
      <c r="C38" s="75" t="s">
        <v>148</v>
      </c>
      <c r="D38" s="76" t="s">
        <v>38</v>
      </c>
      <c r="E38" s="77" t="s">
        <v>23</v>
      </c>
      <c r="F38" s="77">
        <v>18</v>
      </c>
      <c r="G38" s="78"/>
      <c r="H38" s="79">
        <f t="shared" si="0"/>
        <v>0</v>
      </c>
      <c r="I38" s="65"/>
    </row>
    <row r="39" spans="1:9" ht="28" customHeight="1" x14ac:dyDescent="0.3">
      <c r="A39" s="74">
        <v>37</v>
      </c>
      <c r="B39" s="75" t="s">
        <v>91</v>
      </c>
      <c r="C39" s="75" t="s">
        <v>149</v>
      </c>
      <c r="D39" s="76" t="s">
        <v>38</v>
      </c>
      <c r="E39" s="77" t="s">
        <v>23</v>
      </c>
      <c r="F39" s="77">
        <v>45</v>
      </c>
      <c r="G39" s="78"/>
      <c r="H39" s="79">
        <f t="shared" si="0"/>
        <v>0</v>
      </c>
      <c r="I39" s="65"/>
    </row>
    <row r="40" spans="1:9" ht="28" customHeight="1" x14ac:dyDescent="0.3">
      <c r="A40" s="74">
        <v>38</v>
      </c>
      <c r="B40" s="75" t="s">
        <v>92</v>
      </c>
      <c r="C40" s="75" t="s">
        <v>150</v>
      </c>
      <c r="D40" s="76" t="s">
        <v>29</v>
      </c>
      <c r="E40" s="77" t="s">
        <v>122</v>
      </c>
      <c r="F40" s="77">
        <v>7</v>
      </c>
      <c r="G40" s="78"/>
      <c r="H40" s="79">
        <f t="shared" si="0"/>
        <v>0</v>
      </c>
      <c r="I40" s="65"/>
    </row>
    <row r="41" spans="1:9" ht="28" customHeight="1" x14ac:dyDescent="0.3">
      <c r="A41" s="74">
        <v>39</v>
      </c>
      <c r="B41" s="75" t="s">
        <v>93</v>
      </c>
      <c r="C41" s="75" t="s">
        <v>151</v>
      </c>
      <c r="D41" s="76" t="s">
        <v>29</v>
      </c>
      <c r="E41" s="77" t="s">
        <v>117</v>
      </c>
      <c r="F41" s="77">
        <v>7</v>
      </c>
      <c r="G41" s="78"/>
      <c r="H41" s="79">
        <f t="shared" si="0"/>
        <v>0</v>
      </c>
      <c r="I41" s="65"/>
    </row>
    <row r="42" spans="1:9" ht="28" customHeight="1" x14ac:dyDescent="0.3">
      <c r="A42" s="74">
        <v>40</v>
      </c>
      <c r="B42" s="75" t="s">
        <v>94</v>
      </c>
      <c r="C42" s="75" t="s">
        <v>152</v>
      </c>
      <c r="D42" s="76" t="s">
        <v>29</v>
      </c>
      <c r="E42" s="77" t="s">
        <v>117</v>
      </c>
      <c r="F42" s="77">
        <v>42</v>
      </c>
      <c r="G42" s="78"/>
      <c r="H42" s="79">
        <f t="shared" si="0"/>
        <v>0</v>
      </c>
      <c r="I42" s="65"/>
    </row>
    <row r="43" spans="1:9" ht="28" customHeight="1" x14ac:dyDescent="0.3">
      <c r="A43" s="74">
        <v>41</v>
      </c>
      <c r="B43" s="75" t="s">
        <v>95</v>
      </c>
      <c r="C43" s="75" t="s">
        <v>153</v>
      </c>
      <c r="D43" s="76" t="s">
        <v>30</v>
      </c>
      <c r="E43" s="77" t="s">
        <v>121</v>
      </c>
      <c r="F43" s="77">
        <v>10</v>
      </c>
      <c r="G43" s="78"/>
      <c r="H43" s="79">
        <f t="shared" si="0"/>
        <v>0</v>
      </c>
      <c r="I43" s="65"/>
    </row>
    <row r="44" spans="1:9" ht="28" customHeight="1" x14ac:dyDescent="0.3">
      <c r="A44" s="74">
        <v>42</v>
      </c>
      <c r="B44" s="75" t="s">
        <v>155</v>
      </c>
      <c r="C44" s="75" t="s">
        <v>154</v>
      </c>
      <c r="D44" s="76" t="s">
        <v>29</v>
      </c>
      <c r="E44" s="77" t="s">
        <v>120</v>
      </c>
      <c r="F44" s="77">
        <v>35</v>
      </c>
      <c r="G44" s="78"/>
      <c r="H44" s="79">
        <f t="shared" si="0"/>
        <v>0</v>
      </c>
      <c r="I44" s="65"/>
    </row>
    <row r="45" spans="1:9" ht="28" customHeight="1" x14ac:dyDescent="0.3">
      <c r="A45" s="74">
        <v>43</v>
      </c>
      <c r="B45" s="75" t="s">
        <v>156</v>
      </c>
      <c r="C45" s="75" t="s">
        <v>127</v>
      </c>
      <c r="D45" s="76" t="s">
        <v>29</v>
      </c>
      <c r="E45" s="77" t="s">
        <v>120</v>
      </c>
      <c r="F45" s="77">
        <v>35</v>
      </c>
      <c r="G45" s="78"/>
      <c r="H45" s="79">
        <f t="shared" si="0"/>
        <v>0</v>
      </c>
      <c r="I45" s="65"/>
    </row>
    <row r="46" spans="1:9" ht="28" customHeight="1" x14ac:dyDescent="0.3">
      <c r="A46" s="74">
        <v>44</v>
      </c>
      <c r="B46" s="75" t="s">
        <v>96</v>
      </c>
      <c r="C46" s="75" t="s">
        <v>157</v>
      </c>
      <c r="D46" s="76" t="s">
        <v>103</v>
      </c>
      <c r="E46" s="77" t="s">
        <v>118</v>
      </c>
      <c r="F46" s="77">
        <v>20</v>
      </c>
      <c r="G46" s="78"/>
      <c r="H46" s="79">
        <f t="shared" si="0"/>
        <v>0</v>
      </c>
      <c r="I46" s="65"/>
    </row>
    <row r="47" spans="1:9" ht="28" customHeight="1" x14ac:dyDescent="0.3">
      <c r="A47" s="74">
        <v>45</v>
      </c>
      <c r="B47" s="75" t="s">
        <v>96</v>
      </c>
      <c r="C47" s="75" t="s">
        <v>158</v>
      </c>
      <c r="D47" s="76" t="s">
        <v>103</v>
      </c>
      <c r="E47" s="77" t="s">
        <v>118</v>
      </c>
      <c r="F47" s="77">
        <v>20</v>
      </c>
      <c r="G47" s="78"/>
      <c r="H47" s="79">
        <f t="shared" si="0"/>
        <v>0</v>
      </c>
      <c r="I47" s="65"/>
    </row>
    <row r="48" spans="1:9" ht="28" customHeight="1" x14ac:dyDescent="0.3">
      <c r="A48" s="74">
        <v>46</v>
      </c>
      <c r="B48" s="75" t="s">
        <v>96</v>
      </c>
      <c r="C48" s="75" t="s">
        <v>159</v>
      </c>
      <c r="D48" s="76" t="s">
        <v>103</v>
      </c>
      <c r="E48" s="77" t="s">
        <v>118</v>
      </c>
      <c r="F48" s="77">
        <v>35</v>
      </c>
      <c r="G48" s="78"/>
      <c r="H48" s="79">
        <f t="shared" si="0"/>
        <v>0</v>
      </c>
      <c r="I48" s="65"/>
    </row>
    <row r="49" spans="1:9" ht="28" customHeight="1" x14ac:dyDescent="0.3">
      <c r="A49" s="74">
        <v>47</v>
      </c>
      <c r="B49" s="75" t="s">
        <v>161</v>
      </c>
      <c r="C49" s="75" t="s">
        <v>160</v>
      </c>
      <c r="D49" s="76" t="s">
        <v>29</v>
      </c>
      <c r="E49" s="77" t="s">
        <v>23</v>
      </c>
      <c r="F49" s="77">
        <v>35</v>
      </c>
      <c r="G49" s="78"/>
      <c r="H49" s="79">
        <f t="shared" si="0"/>
        <v>0</v>
      </c>
      <c r="I49" s="65"/>
    </row>
    <row r="50" spans="1:9" ht="28" customHeight="1" x14ac:dyDescent="0.3">
      <c r="A50" s="74">
        <v>48</v>
      </c>
      <c r="B50" s="75" t="s">
        <v>97</v>
      </c>
      <c r="C50" s="75" t="s">
        <v>162</v>
      </c>
      <c r="D50" s="76" t="s">
        <v>29</v>
      </c>
      <c r="E50" s="77" t="s">
        <v>23</v>
      </c>
      <c r="F50" s="77">
        <v>500</v>
      </c>
      <c r="G50" s="78"/>
      <c r="H50" s="79">
        <f t="shared" si="0"/>
        <v>0</v>
      </c>
      <c r="I50" s="65"/>
    </row>
    <row r="51" spans="1:9" ht="28" customHeight="1" x14ac:dyDescent="0.3">
      <c r="A51" s="74">
        <v>49</v>
      </c>
      <c r="B51" s="75" t="s">
        <v>166</v>
      </c>
      <c r="C51" s="75" t="s">
        <v>163</v>
      </c>
      <c r="D51" s="76" t="s">
        <v>29</v>
      </c>
      <c r="E51" s="77" t="s">
        <v>23</v>
      </c>
      <c r="F51" s="77">
        <v>900</v>
      </c>
      <c r="G51" s="78"/>
      <c r="H51" s="79">
        <f t="shared" si="0"/>
        <v>0</v>
      </c>
      <c r="I51" s="65"/>
    </row>
    <row r="52" spans="1:9" ht="28" customHeight="1" x14ac:dyDescent="0.3">
      <c r="A52" s="74">
        <v>50</v>
      </c>
      <c r="B52" s="75" t="s">
        <v>165</v>
      </c>
      <c r="C52" s="75" t="s">
        <v>164</v>
      </c>
      <c r="D52" s="76" t="s">
        <v>29</v>
      </c>
      <c r="E52" s="77" t="s">
        <v>120</v>
      </c>
      <c r="F52" s="77">
        <v>7</v>
      </c>
      <c r="G52" s="78"/>
      <c r="H52" s="79">
        <f t="shared" si="0"/>
        <v>0</v>
      </c>
      <c r="I52" s="65"/>
    </row>
    <row r="53" spans="1:9" ht="28" customHeight="1" x14ac:dyDescent="0.3">
      <c r="A53" s="74">
        <v>51</v>
      </c>
      <c r="B53" s="75" t="s">
        <v>93</v>
      </c>
      <c r="C53" s="75" t="s">
        <v>167</v>
      </c>
      <c r="D53" s="76" t="s">
        <v>29</v>
      </c>
      <c r="E53" s="77" t="s">
        <v>119</v>
      </c>
      <c r="F53" s="77">
        <v>7</v>
      </c>
      <c r="G53" s="78"/>
      <c r="H53" s="79">
        <f t="shared" si="0"/>
        <v>0</v>
      </c>
      <c r="I53" s="65"/>
    </row>
    <row r="54" spans="1:9" ht="28" customHeight="1" x14ac:dyDescent="0.3">
      <c r="A54" s="74">
        <v>52</v>
      </c>
      <c r="B54" s="75" t="s">
        <v>169</v>
      </c>
      <c r="C54" s="75" t="s">
        <v>168</v>
      </c>
      <c r="D54" s="76" t="s">
        <v>29</v>
      </c>
      <c r="E54" s="77" t="s">
        <v>118</v>
      </c>
      <c r="F54" s="77">
        <v>42</v>
      </c>
      <c r="G54" s="78"/>
      <c r="H54" s="79">
        <f t="shared" si="0"/>
        <v>0</v>
      </c>
      <c r="I54" s="65"/>
    </row>
    <row r="55" spans="1:9" ht="28" customHeight="1" x14ac:dyDescent="0.3">
      <c r="A55" s="74">
        <v>53</v>
      </c>
      <c r="B55" s="75" t="s">
        <v>98</v>
      </c>
      <c r="C55" s="75" t="s">
        <v>170</v>
      </c>
      <c r="D55" s="76" t="s">
        <v>30</v>
      </c>
      <c r="E55" s="77" t="s">
        <v>23</v>
      </c>
      <c r="F55" s="77">
        <v>5</v>
      </c>
      <c r="G55" s="78"/>
      <c r="H55" s="79">
        <f t="shared" si="0"/>
        <v>0</v>
      </c>
      <c r="I55" s="65"/>
    </row>
    <row r="56" spans="1:9" ht="28" customHeight="1" x14ac:dyDescent="0.3">
      <c r="A56" s="74">
        <v>54</v>
      </c>
      <c r="B56" s="75" t="s">
        <v>99</v>
      </c>
      <c r="C56" s="75" t="s">
        <v>171</v>
      </c>
      <c r="D56" s="76" t="s">
        <v>29</v>
      </c>
      <c r="E56" s="77" t="s">
        <v>117</v>
      </c>
      <c r="F56" s="77">
        <v>7</v>
      </c>
      <c r="G56" s="78"/>
      <c r="H56" s="79">
        <f t="shared" si="0"/>
        <v>0</v>
      </c>
      <c r="I56" s="65"/>
    </row>
    <row r="57" spans="1:9" ht="28" customHeight="1" x14ac:dyDescent="0.3">
      <c r="A57" s="74">
        <v>55</v>
      </c>
      <c r="B57" s="75" t="s">
        <v>218</v>
      </c>
      <c r="C57" s="75" t="s">
        <v>207</v>
      </c>
      <c r="D57" s="76" t="s">
        <v>29</v>
      </c>
      <c r="E57" s="77" t="s">
        <v>118</v>
      </c>
      <c r="F57" s="77">
        <v>4</v>
      </c>
      <c r="G57" s="78"/>
      <c r="H57" s="79">
        <f t="shared" si="0"/>
        <v>0</v>
      </c>
      <c r="I57" s="66"/>
    </row>
    <row r="58" spans="1:9" ht="28" customHeight="1" x14ac:dyDescent="0.3">
      <c r="A58" s="74">
        <v>56</v>
      </c>
      <c r="B58" s="75" t="s">
        <v>216</v>
      </c>
      <c r="C58" s="75" t="s">
        <v>215</v>
      </c>
      <c r="D58" s="76" t="s">
        <v>38</v>
      </c>
      <c r="E58" s="77" t="s">
        <v>23</v>
      </c>
      <c r="F58" s="77">
        <v>4</v>
      </c>
      <c r="G58" s="78"/>
      <c r="H58" s="79">
        <f t="shared" si="0"/>
        <v>0</v>
      </c>
      <c r="I58" s="64"/>
    </row>
    <row r="59" spans="1:9" ht="28" customHeight="1" x14ac:dyDescent="0.3">
      <c r="A59" s="74">
        <v>57</v>
      </c>
      <c r="B59" s="75" t="s">
        <v>219</v>
      </c>
      <c r="C59" s="75" t="s">
        <v>184</v>
      </c>
      <c r="D59" s="76" t="s">
        <v>2</v>
      </c>
      <c r="E59" s="77" t="s">
        <v>23</v>
      </c>
      <c r="F59" s="77">
        <v>10</v>
      </c>
      <c r="G59" s="78"/>
      <c r="H59" s="79">
        <f t="shared" si="0"/>
        <v>0</v>
      </c>
      <c r="I59" s="65"/>
    </row>
    <row r="60" spans="1:9" ht="28" customHeight="1" x14ac:dyDescent="0.3">
      <c r="A60" s="74">
        <v>58</v>
      </c>
      <c r="B60" s="75" t="s">
        <v>200</v>
      </c>
      <c r="C60" s="75" t="s">
        <v>210</v>
      </c>
      <c r="D60" s="76" t="s">
        <v>2</v>
      </c>
      <c r="E60" s="77" t="s">
        <v>23</v>
      </c>
      <c r="F60" s="77">
        <v>12</v>
      </c>
      <c r="G60" s="78"/>
      <c r="H60" s="79">
        <f t="shared" si="0"/>
        <v>0</v>
      </c>
      <c r="I60" s="64"/>
    </row>
    <row r="61" spans="1:9" ht="28" customHeight="1" x14ac:dyDescent="0.3">
      <c r="A61" s="74">
        <v>59</v>
      </c>
      <c r="B61" s="75" t="s">
        <v>181</v>
      </c>
      <c r="C61" s="75" t="s">
        <v>182</v>
      </c>
      <c r="D61" s="76" t="s">
        <v>2</v>
      </c>
      <c r="E61" s="77" t="s">
        <v>23</v>
      </c>
      <c r="F61" s="77">
        <v>20</v>
      </c>
      <c r="G61" s="78"/>
      <c r="H61" s="79">
        <f t="shared" si="0"/>
        <v>0</v>
      </c>
      <c r="I61" s="65"/>
    </row>
    <row r="62" spans="1:9" ht="28" customHeight="1" x14ac:dyDescent="0.3">
      <c r="A62" s="74">
        <v>60</v>
      </c>
      <c r="B62" s="75" t="s">
        <v>201</v>
      </c>
      <c r="C62" s="75" t="s">
        <v>183</v>
      </c>
      <c r="D62" s="76" t="s">
        <v>2</v>
      </c>
      <c r="E62" s="77" t="s">
        <v>23</v>
      </c>
      <c r="F62" s="77">
        <v>30</v>
      </c>
      <c r="G62" s="78"/>
      <c r="H62" s="79">
        <f t="shared" si="0"/>
        <v>0</v>
      </c>
      <c r="I62" s="65"/>
    </row>
    <row r="63" spans="1:9" ht="28" customHeight="1" x14ac:dyDescent="0.3">
      <c r="A63" s="74">
        <v>61</v>
      </c>
      <c r="B63" s="75" t="s">
        <v>202</v>
      </c>
      <c r="C63" s="75" t="s">
        <v>184</v>
      </c>
      <c r="D63" s="76" t="s">
        <v>2</v>
      </c>
      <c r="E63" s="77" t="s">
        <v>23</v>
      </c>
      <c r="F63" s="77">
        <v>10</v>
      </c>
      <c r="G63" s="78"/>
      <c r="H63" s="79">
        <f t="shared" si="0"/>
        <v>0</v>
      </c>
      <c r="I63" s="65"/>
    </row>
    <row r="64" spans="1:9" ht="58" customHeight="1" x14ac:dyDescent="0.3">
      <c r="A64" s="74">
        <v>62</v>
      </c>
      <c r="B64" s="75" t="s">
        <v>185</v>
      </c>
      <c r="C64" s="75" t="s">
        <v>209</v>
      </c>
      <c r="D64" s="76" t="s">
        <v>208</v>
      </c>
      <c r="E64" s="77" t="s">
        <v>23</v>
      </c>
      <c r="F64" s="77">
        <v>70</v>
      </c>
      <c r="G64" s="78"/>
      <c r="H64" s="79">
        <f t="shared" si="0"/>
        <v>0</v>
      </c>
      <c r="I64" s="64"/>
    </row>
    <row r="65" spans="1:9" ht="28" customHeight="1" x14ac:dyDescent="0.3">
      <c r="A65" s="74">
        <v>63</v>
      </c>
      <c r="B65" s="75" t="s">
        <v>203</v>
      </c>
      <c r="C65" s="75" t="s">
        <v>186</v>
      </c>
      <c r="D65" s="76" t="s">
        <v>208</v>
      </c>
      <c r="E65" s="77" t="s">
        <v>23</v>
      </c>
      <c r="F65" s="77">
        <v>4</v>
      </c>
      <c r="G65" s="78"/>
      <c r="H65" s="79">
        <f t="shared" si="0"/>
        <v>0</v>
      </c>
      <c r="I65" s="65"/>
    </row>
    <row r="66" spans="1:9" ht="28" customHeight="1" x14ac:dyDescent="0.3">
      <c r="A66" s="74">
        <v>64</v>
      </c>
      <c r="B66" s="75" t="s">
        <v>187</v>
      </c>
      <c r="C66" s="75" t="s">
        <v>188</v>
      </c>
      <c r="D66" s="76" t="s">
        <v>208</v>
      </c>
      <c r="E66" s="77" t="s">
        <v>23</v>
      </c>
      <c r="F66" s="77">
        <v>10</v>
      </c>
      <c r="G66" s="78"/>
      <c r="H66" s="79">
        <f t="shared" si="0"/>
        <v>0</v>
      </c>
      <c r="I66" s="65"/>
    </row>
    <row r="67" spans="1:9" ht="28" customHeight="1" x14ac:dyDescent="0.3">
      <c r="A67" s="74">
        <v>65</v>
      </c>
      <c r="B67" s="75" t="s">
        <v>204</v>
      </c>
      <c r="C67" s="75" t="s">
        <v>189</v>
      </c>
      <c r="D67" s="76" t="s">
        <v>2</v>
      </c>
      <c r="E67" s="77" t="s">
        <v>206</v>
      </c>
      <c r="F67" s="77">
        <v>13</v>
      </c>
      <c r="G67" s="78"/>
      <c r="H67" s="79">
        <f t="shared" si="0"/>
        <v>0</v>
      </c>
      <c r="I67" s="65"/>
    </row>
    <row r="68" spans="1:9" ht="28" customHeight="1" x14ac:dyDescent="0.3">
      <c r="A68" s="74">
        <v>66</v>
      </c>
      <c r="B68" s="75" t="s">
        <v>190</v>
      </c>
      <c r="C68" s="75" t="s">
        <v>191</v>
      </c>
      <c r="D68" s="76" t="s">
        <v>2</v>
      </c>
      <c r="E68" s="77" t="s">
        <v>120</v>
      </c>
      <c r="F68" s="77">
        <v>100</v>
      </c>
      <c r="G68" s="78"/>
      <c r="H68" s="79">
        <f t="shared" si="0"/>
        <v>0</v>
      </c>
      <c r="I68" s="65"/>
    </row>
    <row r="69" spans="1:9" ht="28" customHeight="1" x14ac:dyDescent="0.3">
      <c r="A69" s="74">
        <v>67</v>
      </c>
      <c r="B69" s="75" t="s">
        <v>190</v>
      </c>
      <c r="C69" s="75" t="s">
        <v>192</v>
      </c>
      <c r="D69" s="76" t="s">
        <v>2</v>
      </c>
      <c r="E69" s="77" t="s">
        <v>120</v>
      </c>
      <c r="F69" s="77">
        <v>200</v>
      </c>
      <c r="G69" s="78"/>
      <c r="H69" s="79">
        <f t="shared" si="0"/>
        <v>0</v>
      </c>
      <c r="I69" s="65"/>
    </row>
    <row r="70" spans="1:9" ht="28" customHeight="1" x14ac:dyDescent="0.3">
      <c r="A70" s="74">
        <v>68</v>
      </c>
      <c r="B70" s="75" t="s">
        <v>190</v>
      </c>
      <c r="C70" s="75" t="s">
        <v>193</v>
      </c>
      <c r="D70" s="76" t="s">
        <v>2</v>
      </c>
      <c r="E70" s="77" t="s">
        <v>120</v>
      </c>
      <c r="F70" s="77">
        <v>100</v>
      </c>
      <c r="G70" s="78"/>
      <c r="H70" s="79">
        <f t="shared" si="0"/>
        <v>0</v>
      </c>
      <c r="I70" s="65"/>
    </row>
    <row r="71" spans="1:9" ht="28" customHeight="1" x14ac:dyDescent="0.3">
      <c r="A71" s="74">
        <v>69</v>
      </c>
      <c r="B71" s="75" t="s">
        <v>190</v>
      </c>
      <c r="C71" s="75" t="s">
        <v>194</v>
      </c>
      <c r="D71" s="76" t="s">
        <v>2</v>
      </c>
      <c r="E71" s="77" t="s">
        <v>120</v>
      </c>
      <c r="F71" s="77">
        <v>100</v>
      </c>
      <c r="G71" s="78"/>
      <c r="H71" s="79">
        <f t="shared" si="0"/>
        <v>0</v>
      </c>
      <c r="I71" s="65"/>
    </row>
    <row r="72" spans="1:9" ht="28" customHeight="1" x14ac:dyDescent="0.3">
      <c r="A72" s="74">
        <v>70</v>
      </c>
      <c r="B72" s="75" t="s">
        <v>195</v>
      </c>
      <c r="C72" s="75" t="s">
        <v>196</v>
      </c>
      <c r="D72" s="76" t="s">
        <v>2</v>
      </c>
      <c r="E72" s="77" t="s">
        <v>117</v>
      </c>
      <c r="F72" s="77">
        <v>4</v>
      </c>
      <c r="G72" s="78"/>
      <c r="H72" s="79">
        <f t="shared" si="0"/>
        <v>0</v>
      </c>
      <c r="I72" s="65"/>
    </row>
    <row r="73" spans="1:9" ht="28" customHeight="1" x14ac:dyDescent="0.3">
      <c r="A73" s="74">
        <v>71</v>
      </c>
      <c r="B73" s="75" t="s">
        <v>195</v>
      </c>
      <c r="C73" s="75" t="s">
        <v>197</v>
      </c>
      <c r="D73" s="76" t="s">
        <v>2</v>
      </c>
      <c r="E73" s="77" t="s">
        <v>117</v>
      </c>
      <c r="F73" s="77">
        <v>4</v>
      </c>
      <c r="G73" s="78"/>
      <c r="H73" s="79">
        <f t="shared" si="0"/>
        <v>0</v>
      </c>
      <c r="I73" s="65"/>
    </row>
    <row r="74" spans="1:9" ht="28" customHeight="1" x14ac:dyDescent="0.3">
      <c r="A74" s="74">
        <v>72</v>
      </c>
      <c r="B74" s="75" t="s">
        <v>195</v>
      </c>
      <c r="C74" s="75" t="s">
        <v>198</v>
      </c>
      <c r="D74" s="76" t="s">
        <v>2</v>
      </c>
      <c r="E74" s="77" t="s">
        <v>117</v>
      </c>
      <c r="F74" s="77">
        <v>2</v>
      </c>
      <c r="G74" s="78"/>
      <c r="H74" s="79">
        <f t="shared" si="0"/>
        <v>0</v>
      </c>
      <c r="I74" s="65"/>
    </row>
    <row r="75" spans="1:9" ht="28" customHeight="1" x14ac:dyDescent="0.3">
      <c r="A75" s="74">
        <v>73</v>
      </c>
      <c r="B75" s="75" t="s">
        <v>205</v>
      </c>
      <c r="C75" s="75" t="s">
        <v>199</v>
      </c>
      <c r="D75" s="76" t="s">
        <v>2</v>
      </c>
      <c r="E75" s="77" t="s">
        <v>118</v>
      </c>
      <c r="F75" s="77">
        <v>10</v>
      </c>
      <c r="G75" s="78"/>
      <c r="H75" s="79">
        <f t="shared" si="0"/>
        <v>0</v>
      </c>
      <c r="I75" s="65"/>
    </row>
    <row r="76" spans="1:9" ht="28" customHeight="1" x14ac:dyDescent="0.3">
      <c r="A76" s="74">
        <v>74</v>
      </c>
      <c r="B76" s="75" t="s">
        <v>211</v>
      </c>
      <c r="C76" s="75" t="s">
        <v>213</v>
      </c>
      <c r="D76" s="76" t="s">
        <v>2</v>
      </c>
      <c r="E76" s="77" t="s">
        <v>23</v>
      </c>
      <c r="F76" s="77">
        <v>4</v>
      </c>
      <c r="G76" s="78"/>
      <c r="H76" s="79">
        <f t="shared" si="0"/>
        <v>0</v>
      </c>
      <c r="I76" s="65"/>
    </row>
    <row r="77" spans="1:9" ht="28" customHeight="1" x14ac:dyDescent="0.3">
      <c r="A77" s="74">
        <v>75</v>
      </c>
      <c r="B77" s="75" t="s">
        <v>212</v>
      </c>
      <c r="C77" s="75" t="s">
        <v>214</v>
      </c>
      <c r="D77" s="76" t="s">
        <v>2</v>
      </c>
      <c r="E77" s="77" t="s">
        <v>23</v>
      </c>
      <c r="F77" s="77">
        <v>4</v>
      </c>
      <c r="G77" s="78"/>
      <c r="H77" s="79">
        <f t="shared" si="0"/>
        <v>0</v>
      </c>
      <c r="I77" s="64"/>
    </row>
    <row r="78" spans="1:9" ht="28" customHeight="1" thickBot="1" x14ac:dyDescent="0.35">
      <c r="A78" s="81">
        <v>76</v>
      </c>
      <c r="B78" s="82" t="s">
        <v>220</v>
      </c>
      <c r="C78" s="82" t="s">
        <v>221</v>
      </c>
      <c r="D78" s="83" t="s">
        <v>38</v>
      </c>
      <c r="E78" s="84" t="s">
        <v>23</v>
      </c>
      <c r="F78" s="84">
        <v>43</v>
      </c>
      <c r="G78" s="85"/>
      <c r="H78" s="86">
        <f t="shared" si="0"/>
        <v>0</v>
      </c>
      <c r="I78" s="87"/>
    </row>
    <row r="79" spans="1:9" ht="28" customHeight="1" thickBot="1" x14ac:dyDescent="0.35">
      <c r="A79" s="62" t="s">
        <v>36</v>
      </c>
      <c r="B79" s="63"/>
      <c r="C79" s="63"/>
      <c r="D79" s="63"/>
      <c r="E79" s="63"/>
      <c r="F79" s="63"/>
      <c r="G79" s="63"/>
      <c r="H79" s="30">
        <f>SUM(H3:H78)</f>
        <v>0</v>
      </c>
      <c r="I79" s="31"/>
    </row>
  </sheetData>
  <mergeCells count="2">
    <mergeCell ref="A1:I1"/>
    <mergeCell ref="A79:G79"/>
  </mergeCells>
  <pageMargins left="0.7" right="0.7" top="0.75" bottom="0.75" header="0.3" footer="0.3"/>
  <pageSetup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Bag Making</vt:lpstr>
      <vt:lpstr>Shoe Making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Hedayatullah Tassal</dc:creator>
  <cp:lastModifiedBy>Hedayatullah Tassal</cp:lastModifiedBy>
  <cp:lastPrinted>2023-10-10T13:19:05Z</cp:lastPrinted>
  <dcterms:created xsi:type="dcterms:W3CDTF">2023-10-08T11:05:01Z</dcterms:created>
  <dcterms:modified xsi:type="dcterms:W3CDTF">2023-10-10T13:19:53Z</dcterms:modified>
</cp:coreProperties>
</file>