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CHRO - Dr. Jawad\1. ACHRO RFP''s\0000.Mazar Sharif\Mazar Sharif New Project in July 2023\"/>
    </mc:Choice>
  </mc:AlternateContent>
  <bookViews>
    <workbookView showHorizontalScroll="0" showVerticalScroll="0" xWindow="0" yWindow="0" windowWidth="20490" windowHeight="7620"/>
  </bookViews>
  <sheets>
    <sheet name="BoQ for Jashma Shir School" sheetId="1" r:id="rId1"/>
  </sheets>
  <definedNames>
    <definedName name="_xlnm.Print_Area" localSheetId="0">'BoQ for Jashma Shir School'!$A$1:$F$79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8" i="1" l="1"/>
  <c r="F67" i="1"/>
  <c r="F66" i="1"/>
  <c r="F69" i="1" l="1"/>
  <c r="F47" i="1"/>
  <c r="F48" i="1" s="1"/>
  <c r="C74" i="1" s="1"/>
  <c r="F74" i="1" s="1"/>
  <c r="F57" i="1"/>
  <c r="F56" i="1"/>
  <c r="F55" i="1"/>
  <c r="F54" i="1"/>
  <c r="F53" i="1"/>
  <c r="F52" i="1"/>
  <c r="F51" i="1"/>
  <c r="F50" i="1"/>
  <c r="F25" i="1"/>
  <c r="F39" i="1"/>
  <c r="F40" i="1"/>
  <c r="C78" i="1" l="1"/>
  <c r="F58" i="1"/>
  <c r="C75" i="1" s="1"/>
  <c r="F75" i="1" s="1"/>
  <c r="F78" i="1" l="1"/>
  <c r="F44" i="1" l="1"/>
  <c r="F43" i="1"/>
  <c r="F42" i="1"/>
  <c r="F41" i="1"/>
  <c r="F60" i="1"/>
  <c r="F61" i="1" s="1"/>
  <c r="C76" i="1" s="1"/>
  <c r="F76" i="1" s="1"/>
  <c r="F38" i="1" l="1"/>
  <c r="F37" i="1"/>
  <c r="F36" i="1"/>
  <c r="F35" i="1"/>
  <c r="F34" i="1"/>
  <c r="F33" i="1"/>
  <c r="F32" i="1"/>
  <c r="F31" i="1"/>
  <c r="F30" i="1" l="1"/>
  <c r="F29" i="1"/>
  <c r="F28" i="1"/>
  <c r="F14" i="1"/>
  <c r="F45" i="1" l="1"/>
  <c r="C73" i="1" s="1"/>
  <c r="F73" i="1" l="1"/>
  <c r="F63" i="1"/>
  <c r="F64" i="1" s="1"/>
  <c r="C77" i="1" s="1"/>
  <c r="F77" i="1" s="1"/>
  <c r="F16" i="1" l="1"/>
  <c r="F24" i="1"/>
  <c r="F22" i="1"/>
  <c r="F20" i="1"/>
  <c r="F19" i="1"/>
  <c r="F17" i="1"/>
  <c r="F15" i="1"/>
  <c r="F13" i="1"/>
  <c r="F26" i="1" l="1"/>
  <c r="C72" i="1" s="1"/>
  <c r="F72" i="1" l="1"/>
  <c r="F79" i="1" s="1"/>
  <c r="C79" i="1"/>
</calcChain>
</file>

<file path=xl/sharedStrings.xml><?xml version="1.0" encoding="utf-8"?>
<sst xmlns="http://schemas.openxmlformats.org/spreadsheetml/2006/main" count="124" uniqueCount="83">
  <si>
    <t>m</t>
  </si>
  <si>
    <t>Total cost AFN</t>
  </si>
  <si>
    <t>No</t>
  </si>
  <si>
    <t>Project cost per activity in AFN</t>
  </si>
  <si>
    <t>Cost in USD</t>
  </si>
  <si>
    <t>Description of Activities</t>
  </si>
  <si>
    <t>Quantity</t>
  </si>
  <si>
    <t>Summary of BoQ</t>
  </si>
  <si>
    <t xml:space="preserve">Grand-Total </t>
  </si>
  <si>
    <t>Unit cost/AFN</t>
  </si>
  <si>
    <t>Unit</t>
  </si>
  <si>
    <t>Items' description</t>
  </si>
  <si>
    <t>m²</t>
  </si>
  <si>
    <t>Set</t>
  </si>
  <si>
    <t>Provision and supply of furniture for principal, headmaster and teachers' offices of the school</t>
  </si>
  <si>
    <t xml:space="preserve">Provision and supply of one set sofa / couch, local made, good quality medium grade for seven persons including tables for principle and headmaster offices, prior to procurement and supply to the site the sample should be approved by in charge responsible. </t>
  </si>
  <si>
    <t xml:space="preserve">Provision and supply of table (140cm x60cmx75cm) local made from best quality plywood, having drawers at both sides, for headmaster of the school, Turkish, prior to procurement and supply to the site the sample should be approved by in charge responsible. </t>
  </si>
  <si>
    <t xml:space="preserve">Provision and supply of chair (Sabet ثابت بازو دار ) for teachers, local made in Kabul best quality, prior to procurement and supply to the site the sample should be approved by in charge responsible. </t>
  </si>
  <si>
    <t xml:space="preserve">Provision and supply of table (140cm x60cmx75cm) local made from best quality plywood, having drawers at both sides, for headmaster of the school, prior to procurement and supply to the site the sample should be approved by in charge responsible. </t>
  </si>
  <si>
    <t xml:space="preserve">Provision and supply of table (140cm x70cmx75cm) for principle of the school, made in Turkish, prior to procurement and supply to the site the sample should be approved by in charge responsible. </t>
  </si>
  <si>
    <t xml:space="preserve">Provision and supply of chair (rational) for principle of the school, prior to procurement and supply to the site the sample should be approved by in charge responsible. </t>
  </si>
  <si>
    <t xml:space="preserve">Provision and supply of chair ( ثابت بازو دار نکلی خارجی )for headmaster of the school, foreign made, prior to procurement and supply to the site the sample should be approved by in charge responsible. </t>
  </si>
  <si>
    <t xml:space="preserve">Provision and supply of files' shelves (120cm x40cmx190cm) local made from best quality plywood, having 3 panels with 4mm glasses and three panels with plywood at bottom , for principle and headmaster offices,  prior to procurement and supply to the site the sample should be approved by in charge responsible. </t>
  </si>
  <si>
    <r>
      <t xml:space="preserve">Painting of entire Exterior walls: </t>
    </r>
    <r>
      <rPr>
        <sz val="11"/>
        <color theme="1"/>
        <rFont val="Calibri"/>
        <family val="2"/>
        <scheme val="minor"/>
      </rPr>
      <t>with 100 % best quality washable paint in minimum of three coats at out side for exterior walls. Applying silicate-based or adequate paint coating on exterior walls, with high- quality of plastic paint and resistance, excellent hiding capacity and resistance against atmospheric acid-pollutants.
The scaffolding should be included in unit rate. 
Painting color according choice of client.</t>
    </r>
  </si>
  <si>
    <t>Painting of the guard room</t>
  </si>
  <si>
    <t>Painting of boundary wall</t>
  </si>
  <si>
    <t>Sub-Total Provision and supply of furniture for principal, headmaster and teachers' offices of the school</t>
  </si>
  <si>
    <r>
      <rPr>
        <b/>
        <sz val="11"/>
        <color theme="1"/>
        <rFont val="Calibri"/>
        <family val="2"/>
        <scheme val="minor"/>
      </rPr>
      <t>Provision and Supply of movable PVC Trash Bins ( 2 wheeled category)</t>
    </r>
    <r>
      <rPr>
        <sz val="11"/>
        <color theme="1"/>
        <rFont val="Calibri"/>
        <family val="2"/>
        <scheme val="minor"/>
      </rPr>
      <t xml:space="preserve"> , h=94cm, dia=45cm, product of DELTA INTEGRATED INDUSTRIES, prior to provision and supply, approval of sample is a must.</t>
    </r>
  </si>
  <si>
    <r>
      <rPr>
        <b/>
        <sz val="11"/>
        <color theme="1"/>
        <rFont val="Calibri"/>
        <family val="2"/>
        <scheme val="minor"/>
      </rPr>
      <t xml:space="preserve">General Notes: </t>
    </r>
    <r>
      <rPr>
        <sz val="11"/>
        <color theme="1"/>
        <rFont val="Calibri"/>
        <family val="2"/>
        <scheme val="minor"/>
      </rPr>
      <t xml:space="preserve">
1. All materials, tools, equipment and workmanship shall be in accordance with the Engineering Standards, Materials Specifications, and approved submittals. 
2. All main installations/system modifications will be approved and inspected by UNHCR/Government/Partner Engineer prior to its implementation. 
3. All materials, tools, equipment and items used in the projects need to be inspected and approved by engineer in charge. Approval of items are linked to the approval of submittals which should be shared two weeks in advance of delivery to projects site, for each item.  
3. Contractors shall maintain a copy of the current national and international Engineering Standards on-site at all times during the implementation. 
4. The contractor should ensure that implementation of the project will not cause damage to adjacent buildings, utilities or other property. This requirement is particularly important during cutting, filling, leveling, casting of concrete and all projected related activities.
5. The cost shall include for purchase, delivery, installation, placing, workmanship and required activities to working order of each activity.                      6. Payment will be made as per field measurement and actual work done at the site.</t>
    </r>
  </si>
  <si>
    <t>Painting works for all existing buildings and boundary wall of the school</t>
  </si>
  <si>
    <t>pcs</t>
  </si>
  <si>
    <t xml:space="preserve">Supply and installation of  fire extinguishers </t>
  </si>
  <si>
    <r>
      <t xml:space="preserve">Supply and installation of </t>
    </r>
    <r>
      <rPr>
        <sz val="11"/>
        <color theme="1"/>
        <rFont val="Calibri"/>
        <family val="2"/>
        <scheme val="minor"/>
      </rPr>
      <t xml:space="preserve"> </t>
    </r>
    <r>
      <rPr>
        <b/>
        <sz val="11"/>
        <color theme="1"/>
        <rFont val="Calibri"/>
        <family val="2"/>
        <scheme val="minor"/>
      </rPr>
      <t>fire extinguishers</t>
    </r>
    <r>
      <rPr>
        <sz val="11"/>
        <color theme="1"/>
        <rFont val="Calibri"/>
        <family val="2"/>
        <scheme val="minor"/>
      </rPr>
      <t xml:space="preserve"> type dry chemical ABC 20Ib (9.07Kg) for extinguishing wood, plastic, oil, Fires involving ELECTRICAL APPARATUS and Cooking OIL &amp; FAT etc, including wall bracket and wooden (Dried Russian wood, th=3cm) cabinet painted with red color with all required activities.</t>
    </r>
  </si>
  <si>
    <t xml:space="preserve">Sub-Total for Supply and installation of  fire extinguishers </t>
  </si>
  <si>
    <r>
      <t>Province:</t>
    </r>
    <r>
      <rPr>
        <sz val="11"/>
        <color theme="1"/>
        <rFont val="Calibri"/>
        <family val="2"/>
        <scheme val="minor"/>
      </rPr>
      <t xml:space="preserve"> Baghlan</t>
    </r>
  </si>
  <si>
    <r>
      <t xml:space="preserve">Location: </t>
    </r>
    <r>
      <rPr>
        <sz val="11"/>
        <color theme="1"/>
        <rFont val="Calibri"/>
        <family val="2"/>
        <scheme val="minor"/>
      </rPr>
      <t xml:space="preserve">Jashma-e-Shir area  / Pul-e-Khumri district </t>
    </r>
  </si>
  <si>
    <t>Painting of two main building of the school</t>
  </si>
  <si>
    <r>
      <t xml:space="preserve">Painting of entire Exterior walls: </t>
    </r>
    <r>
      <rPr>
        <sz val="11"/>
        <color theme="1"/>
        <rFont val="Calibri"/>
        <family val="2"/>
        <scheme val="minor"/>
      </rPr>
      <t>with 100 % best quality washable paint in minimum of three coats at out side for exterior walls. Before starting painting, all new and old surfaces have to be dry, troweled, clean and free from dust and loose old paint's surfaces. Applying silicate-based or adequate paint coating on exterior walls, with high- quality of plastic paint and resistance, excellent hiding capacity and resistance against atmospheric acid-pollutants.
The scaffolding should be included in unit rate. 
Painting color should be according standard of MoE.</t>
    </r>
  </si>
  <si>
    <r>
      <t xml:space="preserve">Painting of black boards of the classrooms: </t>
    </r>
    <r>
      <rPr>
        <sz val="11"/>
        <color theme="1"/>
        <rFont val="Calibri"/>
        <family val="2"/>
        <scheme val="minor"/>
      </rPr>
      <t xml:space="preserve">with 100 % best quality washable paint in minimum of three coats, with high- quality of paint which is used for black boards of classrooms, excellent hiding capacity and resistance against atmospheric acid-pollutants, for 8 classrooms in both school buildings, with all required activities 
</t>
    </r>
  </si>
  <si>
    <r>
      <t xml:space="preserve">Painting of Interior walls and ceiling : </t>
    </r>
    <r>
      <rPr>
        <sz val="11"/>
        <color theme="1"/>
        <rFont val="Calibri"/>
        <family val="2"/>
        <scheme val="minor"/>
      </rPr>
      <t>with minimum two coats of filling and three coats of painting for all interior wall and ceiling surfaces. All new and old surfaces have to be troweled, clean and free from dust and loose old paint surfaces .
Applying water-thin able emulsion paint, for interior walls, solvent-free, washable and capable of capillary. 75% plastic paint should be used. The scaffolding should be included in the unit rate with all required activities. 
Painting color according choice of client.</t>
    </r>
  </si>
  <si>
    <t>Painting of latrines' block and water reservoir</t>
  </si>
  <si>
    <r>
      <t xml:space="preserve">Painting of entire Exterior walls: </t>
    </r>
    <r>
      <rPr>
        <sz val="11"/>
        <color theme="1"/>
        <rFont val="Calibri"/>
        <family val="2"/>
        <scheme val="minor"/>
      </rPr>
      <t>with 100 % best quality washable paint in minimum of three coats at out side for exterior walls of latrines' block and water reservoir. Applying silicate-based or adequate paint coating on exterior walls, with high- quality of plastic paint and resistance, excellent hiding capacity and resistance against atmospheric acid-pollutants, all new and old surfaces have to be dry, troweled, clean and free from dust and old paint loose surfaces with all required activities.
The scaffolding should be included in unit rate. 
Painting color according choice of client.</t>
    </r>
  </si>
  <si>
    <t>Repairing of damaged GI sheet of metallic roofing of school building</t>
  </si>
  <si>
    <t xml:space="preserve">Sub-Total for Repairing of damaged GI sheets of metallic roofing of school building </t>
  </si>
  <si>
    <t>Supply and installation of electricity ceiling fans &amp; repairing of damaged part of electricity wiring</t>
  </si>
  <si>
    <r>
      <t>Repairing of damaged electricity wiring of school,</t>
    </r>
    <r>
      <rPr>
        <sz val="11"/>
        <color theme="1"/>
        <rFont val="Calibri"/>
        <family val="2"/>
        <scheme val="minor"/>
      </rPr>
      <t xml:space="preserve"> repairing the wiring for lights and fans which is done in PVC conduit / channel, the electricity wire should be 1x2.5mm</t>
    </r>
    <r>
      <rPr>
        <sz val="11"/>
        <color theme="1"/>
        <rFont val="Calibri"/>
        <family val="2"/>
      </rPr>
      <t>², NYY type, Aflak, made in Iran with required activities.</t>
    </r>
    <r>
      <rPr>
        <sz val="11"/>
        <color theme="1"/>
        <rFont val="Calibri"/>
        <family val="2"/>
        <scheme val="minor"/>
      </rPr>
      <t xml:space="preserve">  </t>
    </r>
  </si>
  <si>
    <r>
      <t xml:space="preserve">Sockets (10 A) 220 V, 50Hz </t>
    </r>
    <r>
      <rPr>
        <sz val="11"/>
        <color theme="1"/>
        <rFont val="Calibri"/>
        <family val="2"/>
        <scheme val="minor"/>
      </rPr>
      <t>under plaster type, for each class room 4 sockets and administration rooms 3 sockets should be considered, the socket should be under plaster type and will  be screwed in the pvc under plaster box. The quality should be local standard.</t>
    </r>
  </si>
  <si>
    <r>
      <t xml:space="preserve">Supply and installation of fluorescent tube lights </t>
    </r>
    <r>
      <rPr>
        <sz val="11"/>
        <color theme="1"/>
        <rFont val="Calibri"/>
        <family val="2"/>
        <scheme val="minor"/>
      </rPr>
      <t>which contains 2x36 Watt, 220V, 50Hz lamps length=120cm shall be fixed in the ceiling, including installation and screwing in ceiling and two lamps for each shall be considered. Asian standard quality or according the choice of the client.</t>
    </r>
  </si>
  <si>
    <r>
      <t xml:space="preserve">Switch (6 A) 220 V, 50Hz </t>
    </r>
    <r>
      <rPr>
        <sz val="11"/>
        <color theme="1"/>
        <rFont val="Calibri"/>
        <family val="2"/>
        <scheme val="minor"/>
      </rPr>
      <t>for lights including installation of switch plastic box and fixing in to the wall, good quality, with all required activities.</t>
    </r>
  </si>
  <si>
    <r>
      <t xml:space="preserve">Supply and installation of Circular lights </t>
    </r>
    <r>
      <rPr>
        <sz val="11"/>
        <color theme="1"/>
        <rFont val="Calibri"/>
        <family val="2"/>
        <scheme val="minor"/>
      </rPr>
      <t>which contains 36 Watt, 220V, 50Hz lamps for corridors and stock of the school building, size dia=30cm. Asian Standard Quality or according the choice of the client.</t>
    </r>
  </si>
  <si>
    <r>
      <t xml:space="preserve"> Circuit breakers (10 A, Zceck) automatic type,  
</t>
    </r>
    <r>
      <rPr>
        <sz val="11"/>
        <color theme="1"/>
        <rFont val="Calibri"/>
        <family val="2"/>
        <scheme val="minor"/>
      </rPr>
      <t xml:space="preserve">Supply and installation of Circuit breaker for power (20 A, Zceck) based on the design and specification with all required activities. </t>
    </r>
  </si>
  <si>
    <r>
      <t xml:space="preserve"> Circuit breakers (30 A, Zceck) automatic type,  
</t>
    </r>
    <r>
      <rPr>
        <sz val="11"/>
        <color theme="1"/>
        <rFont val="Calibri"/>
        <family val="2"/>
        <scheme val="minor"/>
      </rPr>
      <t xml:space="preserve">Supply and installation of Circuit breaker for power (30 A, Zceck) based on the design and specification with all required activities. </t>
    </r>
  </si>
  <si>
    <r>
      <t xml:space="preserve">Circuit breaker (63 A, Zceck) three phase,
</t>
    </r>
    <r>
      <rPr>
        <sz val="11"/>
        <color theme="1"/>
        <rFont val="Calibri"/>
        <family val="2"/>
        <scheme val="minor"/>
      </rPr>
      <t xml:space="preserve">Supply and installation of Circuit breaker for power (63 A, Zceck) three phase based on the design and specification with all required activities. </t>
    </r>
  </si>
  <si>
    <r>
      <t xml:space="preserve">Electricity cable for installation of electricity meter: </t>
    </r>
    <r>
      <rPr>
        <sz val="11"/>
        <color theme="1"/>
        <rFont val="Calibri"/>
        <family val="2"/>
        <scheme val="minor"/>
      </rPr>
      <t>electricity cable 4x10mm</t>
    </r>
    <r>
      <rPr>
        <sz val="11"/>
        <color theme="1"/>
        <rFont val="Calibri"/>
        <family val="2"/>
      </rPr>
      <t xml:space="preserve">² (copper) NYY, made in Iran, for installation of electricity meter for school on the pillar of public power </t>
    </r>
    <r>
      <rPr>
        <sz val="13.2"/>
        <color theme="1"/>
        <rFont val="Calibri"/>
        <family val="2"/>
      </rPr>
      <t xml:space="preserve"> </t>
    </r>
  </si>
  <si>
    <r>
      <t xml:space="preserve">Supply and installation of electricity meter: </t>
    </r>
    <r>
      <rPr>
        <sz val="11"/>
        <color theme="1"/>
        <rFont val="Calibri"/>
        <family val="2"/>
        <scheme val="minor"/>
      </rPr>
      <t>Supply and installation of one phase electricity meter (Luna) Turkish, including supply and installation of circuit breaker (30 A, Zceck) automatic type, on the pillar of the public electricity power, complete job.</t>
    </r>
  </si>
  <si>
    <r>
      <t xml:space="preserve">Supply and installation of meter box: </t>
    </r>
    <r>
      <rPr>
        <sz val="11"/>
        <color theme="1"/>
        <rFont val="Calibri"/>
        <family val="2"/>
        <scheme val="minor"/>
      </rPr>
      <t xml:space="preserve">Supply and installation of fabricated metallic box for electricity meter (30cm X 45cm) made in China, on the main pillar of the public electricity power system. </t>
    </r>
  </si>
  <si>
    <r>
      <t xml:space="preserve">Transportation cost </t>
    </r>
    <r>
      <rPr>
        <sz val="11"/>
        <color theme="1"/>
        <rFont val="Calibri"/>
        <family val="2"/>
        <scheme val="minor"/>
      </rPr>
      <t>of community representative for execution of official governmental processes for installation of electricity meter.</t>
    </r>
  </si>
  <si>
    <t>LS</t>
  </si>
  <si>
    <r>
      <t>5x10 mm2 Cable for connection</t>
    </r>
    <r>
      <rPr>
        <sz val="11"/>
        <color theme="1"/>
        <rFont val="Calibri"/>
        <family val="2"/>
        <scheme val="minor"/>
      </rPr>
      <t xml:space="preserve"> from the source to the building including placing 80cm under the ground inside 50mm pvc pipe covered with 20cm sand and sign tape. Excavation of the ground placing the pipe and cable and backfilling is included in the price and inside the building it should be installed in the required PVC conduit / channel,  The cable type should be NYY or comparable quality.</t>
    </r>
  </si>
  <si>
    <t>system</t>
  </si>
  <si>
    <t>Sub-Total for Supply and installation of electricity ceiling fans &amp; repairing of damaged part of electricity wiring</t>
  </si>
  <si>
    <r>
      <t xml:space="preserve">Installation of Metal Signboard at construction site: </t>
    </r>
    <r>
      <rPr>
        <sz val="11"/>
        <color theme="1"/>
        <rFont val="Calibri"/>
        <family val="2"/>
        <scheme val="minor"/>
      </rPr>
      <t xml:space="preserve">supplying and installation of one steel board size 100x200cm, the frame made be made by 40x40x2 mm profile and covered with 1mm thick steel plate, Including GI steel poles dia = 3icn, th=3mm, excavation and concrete foundations. The description of the project will written in English and Dari, the board will be installed before starting of the work, Design will be given and  handed over before starting. </t>
    </r>
  </si>
  <si>
    <t>Sub-Total for painting works of all existing buildings and boundary wall of the school</t>
  </si>
  <si>
    <t>Sub-Total for Supply and installation of electricity ceiling fans and repairing of damaged part of electricity wiring</t>
  </si>
  <si>
    <r>
      <t xml:space="preserve">Painting of GI hand rail  : </t>
    </r>
    <r>
      <rPr>
        <sz val="11"/>
        <color theme="1"/>
        <rFont val="Calibri"/>
        <family val="2"/>
        <scheme val="minor"/>
      </rPr>
      <t>with minimum two coats of best quality oil pain for handrail of school building and latrines' block, prior to the painting,  the surfaces of handrail  have to be troweled, clean and free from rust, dust and loose old paint' surfaces, with all required activities, it should be mentioned that, this activity is calculated in meter length, the entire length of handrail is considered.
Painting color according choice of client.</t>
    </r>
  </si>
  <si>
    <r>
      <t xml:space="preserve">Painting of entire boundary wall: </t>
    </r>
    <r>
      <rPr>
        <sz val="11"/>
        <color theme="1"/>
        <rFont val="Calibri"/>
        <family val="2"/>
        <scheme val="minor"/>
      </rPr>
      <t>with 100 % best quality washable paint in minimum of three coats at both sides and top of boundary wall. Applying silicate-based or adequate paint coating on exterior walls, with high- quality of plastic paint and resistance, excellent hiding capacity and resistance against atmospheric acid-pollutants. Before painting,  all new and old surfaces have to be dry, troweled, clean and free from dust and old paint loose surfaces with all required activities.
The scaffolding should be included in unit rate. 
Painting color according choice of client.</t>
    </r>
  </si>
  <si>
    <r>
      <t xml:space="preserve">Plastering of the damaged parts of school building 1:4, </t>
    </r>
    <r>
      <rPr>
        <sz val="11"/>
        <color theme="1"/>
        <rFont val="Calibri"/>
        <family val="2"/>
        <scheme val="minor"/>
      </rPr>
      <t>The damaged plastering parts of the school building (inside &amp; outside) should be repaired with sand- cement plastering by 1:4, with all required activities.</t>
    </r>
  </si>
  <si>
    <r>
      <t>Repairing of damaged conduit/ channel of electricity wiring ,</t>
    </r>
    <r>
      <rPr>
        <sz val="11"/>
        <color theme="1"/>
        <rFont val="Calibri"/>
        <family val="2"/>
        <scheme val="minor"/>
      </rPr>
      <t xml:space="preserve"> replacing the damaged conduits/channel which are used for the wiring of lights and fans on the surfaces of the walls and ceiling, by the size of 16mm x 25mm </t>
    </r>
    <r>
      <rPr>
        <sz val="11"/>
        <color theme="1"/>
        <rFont val="Calibri"/>
        <family val="2"/>
      </rPr>
      <t>with required activities.</t>
    </r>
    <r>
      <rPr>
        <sz val="11"/>
        <color theme="1"/>
        <rFont val="Calibri"/>
        <family val="2"/>
        <scheme val="minor"/>
      </rPr>
      <t xml:space="preserve">  </t>
    </r>
  </si>
  <si>
    <r>
      <t>Repairing of damaged conduit/ channel of electricity wiring ,</t>
    </r>
    <r>
      <rPr>
        <sz val="11"/>
        <color theme="1"/>
        <rFont val="Calibri"/>
        <family val="2"/>
        <scheme val="minor"/>
      </rPr>
      <t xml:space="preserve"> replacing the damaged conduits/channel which are used for the wiring of lights and fans on the surfaces of the walls and ceiling, by the size of 25mm x 38 mm </t>
    </r>
    <r>
      <rPr>
        <sz val="11"/>
        <color theme="1"/>
        <rFont val="Calibri"/>
        <family val="2"/>
      </rPr>
      <t>with required activities.</t>
    </r>
    <r>
      <rPr>
        <sz val="11"/>
        <color theme="1"/>
        <rFont val="Calibri"/>
        <family val="2"/>
        <scheme val="minor"/>
      </rPr>
      <t xml:space="preserve">  </t>
    </r>
  </si>
  <si>
    <r>
      <t>Supply and installation of electricity ceiling fan ( 56 inch)</t>
    </r>
    <r>
      <rPr>
        <sz val="11"/>
        <color theme="1"/>
        <rFont val="Calibri"/>
        <family val="2"/>
        <scheme val="minor"/>
      </rPr>
      <t xml:space="preserve"> for classrooms and administration offices of the school, best quality fans, having copper motors with accessories and required items including provision and installation switches, complete to working order and subject to the approval of engineer in charge. </t>
    </r>
  </si>
  <si>
    <r>
      <t xml:space="preserve">Checking the entire electricity wiring system of the building, </t>
    </r>
    <r>
      <rPr>
        <sz val="11"/>
        <color theme="1"/>
        <rFont val="Calibri"/>
        <family val="2"/>
        <scheme val="minor"/>
      </rPr>
      <t>after the repairing the electricity wiring system and installation of the electricity fixtures in the school building, the entire electricity system should be cheeked if there is a problem, it should be resolved and the system should be activated, all required materials and activities are included.</t>
    </r>
  </si>
  <si>
    <r>
      <t>Repairing of damaged GI sheets of metallic roofing of school building ,</t>
    </r>
    <r>
      <rPr>
        <sz val="11"/>
        <color theme="1"/>
        <rFont val="Calibri"/>
        <family val="2"/>
        <scheme val="minor"/>
      </rPr>
      <t xml:space="preserve"> The GI sheets of the metallic roofing of the school building which are damaged by light and heavy bullets during the armed clash in the area shuld be removed and properly replaced with new GI sheets, gauge 24 (made in Qazaqistan) with all required activities.    </t>
    </r>
  </si>
  <si>
    <t xml:space="preserve">Provision and Supply of PVC Trash Bins for collection of garbage </t>
  </si>
  <si>
    <t xml:space="preserve">Sub- Total for Provision and Supply of Trash Bins for collection of garbage </t>
  </si>
  <si>
    <t>Supply and installation of metallic and stone signboards for the project</t>
  </si>
  <si>
    <r>
      <t xml:space="preserve">Installation of marble stone signboard : </t>
    </r>
    <r>
      <rPr>
        <sz val="11"/>
        <color theme="1"/>
        <rFont val="Calibri"/>
        <family val="2"/>
        <scheme val="minor"/>
      </rPr>
      <t xml:space="preserve">Supplying and installation of one signboard size 60x120cm, th= 3cm,made of marble stone on beside the entrance door wall in main building. The description of the project should be written in English and Dari. The board will be installed before handing over of the project. the design of signboard will be given before the handing over. </t>
    </r>
  </si>
  <si>
    <r>
      <t xml:space="preserve">Installation of Metal Signboard above the main entrance of the school compound: </t>
    </r>
    <r>
      <rPr>
        <sz val="11"/>
        <color theme="1"/>
        <rFont val="Calibri"/>
        <family val="2"/>
        <scheme val="minor"/>
      </rPr>
      <t xml:space="preserve">supplying and installation of one steel board size 3.5m x0.8m, the frame made by 40x40x2 mm profile and covered with 1mm thick steel plate, Including metallic pipes dia = 4icn, h= 4.5m th=2.5mm,  including the required excavation and PCC concrete for foundations for installation of poles of signboard. In the signboard the name of school should be written. The board will be installed before handing over of the project. the design of signboard will be given before the handing over. </t>
    </r>
  </si>
  <si>
    <t>Sub-Total for Supply and installation of metallic and stone signboards for the project</t>
  </si>
  <si>
    <t>Bill of Quantity (BoQ) for Painting of school buildings &amp; boundary wall, repairing of metallic roofing of school building, repairing of electricity wiring of school building and provision of furniture for school offices for Jushma-e-Shir Boys &amp; Girls high school</t>
  </si>
  <si>
    <r>
      <rPr>
        <b/>
        <sz val="11"/>
        <color theme="1"/>
        <rFont val="Calibri"/>
        <family val="2"/>
        <scheme val="minor"/>
      </rPr>
      <t>Project Name :</t>
    </r>
    <r>
      <rPr>
        <sz val="11"/>
        <color theme="1"/>
        <rFont val="Calibri"/>
        <family val="2"/>
        <scheme val="minor"/>
      </rPr>
      <t xml:space="preserve"> Painting of school buildings &amp; boundary wall, repairing of metallic roofing of school building, repairing of electricity wiring of school building and provision of furniture for school offices for Jushma-e-Shir Boys &amp; Girls high school</t>
    </r>
  </si>
  <si>
    <r>
      <rPr>
        <b/>
        <sz val="11"/>
        <color theme="1"/>
        <rFont val="Calibri"/>
        <family val="2"/>
        <scheme val="minor"/>
      </rPr>
      <t>Preliminary Remarks:</t>
    </r>
    <r>
      <rPr>
        <sz val="11"/>
        <color theme="1"/>
        <rFont val="Calibri"/>
        <family val="2"/>
        <scheme val="minor"/>
      </rPr>
      <t xml:space="preserve">
Paint coating for all plaster on exterior and interior walls and ceilings (best quality plastic paint) consisting of a ground coat and a finishing coat of painting due to manufacturer’s codes. The finishing coat has to cover the ground coat completely. All new and old surfaces have to be dry, trowel, clean and free from dust and lose old paint surfaces.
Joints between walls and ceiling cut by trowel, all required activities (required filling and required paint coating , complete job) . Inclusive all soffits of windows and doors, painting of small areas, cleaning if necessary, all scaffolding is to be  calculated in the unit rate.
Sample of pint and filling materials should be provided for approval and color with the choice of client.</t>
    </r>
  </si>
  <si>
    <r>
      <t xml:space="preserve">Painting of Interior walls : </t>
    </r>
    <r>
      <rPr>
        <sz val="11"/>
        <color theme="1"/>
        <rFont val="Calibri"/>
        <family val="2"/>
        <scheme val="minor"/>
      </rPr>
      <t>With minimum two coats of oil paint for all interior wall surfaces. All old surfaces have to be troweled, clean and free from dust and loose old paint's surfaces, if after trowelling the old loose surfaces, it needs filling, it should be done. The color of oil paint should according the color of the current oil paint of the walls. The scaffolding should be included in the unit rate with all other related activities.</t>
    </r>
  </si>
  <si>
    <r>
      <t xml:space="preserve">Painting of ceiling : </t>
    </r>
    <r>
      <rPr>
        <sz val="11"/>
        <color theme="1"/>
        <rFont val="Calibri"/>
        <family val="2"/>
        <scheme val="minor"/>
      </rPr>
      <t>with minimum two coats of 75 % plastic for all celling surfaces. All new and old surfaces have cleaned and free from dust and loose old paint's surfaces.
Applying water-thin able emulsion paint, solvent-free, washable and capable of capillary. The scaffolding should be included in the unit rate with all other related activities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</si>
</sst>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_([$AFN]\ * #,##0.00_);_([$AFN]\ * \(#,##0.00\);_([$AFN]\ * &quot;-&quot;??_);_(@_)"/>
  </numFmts>
  <fonts count="18" x14ac:knownFonts="1">
    <font>
      <sz val="11"/>
      <color theme="1"/>
      <name val="Calibri"/>
      <family val="2"/>
      <scheme val="minor"/>
    </font>
    <font>
      <sz val="10"/>
      <name val="Arial"/>
      <family val="2"/>
    </font>
    <font>
      <b/>
      <sz val="11"/>
      <color theme="1"/>
      <name val="Calibri"/>
      <family val="2"/>
      <scheme val="minor"/>
    </font>
    <font>
      <sz val="10"/>
      <name val="Arial"/>
      <family val="2"/>
    </font>
    <font>
      <b/>
      <sz val="9"/>
      <color theme="1"/>
      <name val="Arial"/>
      <family val="2"/>
    </font>
    <font>
      <b/>
      <sz val="12"/>
      <color theme="1"/>
      <name val="Calibri"/>
      <family val="2"/>
      <scheme val="minor"/>
    </font>
    <font>
      <b/>
      <u/>
      <sz val="16"/>
      <name val="Arial"/>
      <family val="2"/>
    </font>
    <font>
      <sz val="11"/>
      <color theme="1"/>
      <name val="Calibri"/>
      <family val="2"/>
      <charset val="162"/>
      <scheme val="minor"/>
    </font>
    <font>
      <sz val="8"/>
      <name val="Calibri"/>
      <family val="2"/>
      <scheme val="minor"/>
    </font>
    <font>
      <b/>
      <sz val="14"/>
      <color theme="1"/>
      <name val="Calibri"/>
      <family val="2"/>
      <scheme val="minor"/>
    </font>
    <font>
      <b/>
      <sz val="16"/>
      <name val="Arial"/>
      <family val="2"/>
    </font>
    <font>
      <b/>
      <sz val="14"/>
      <name val="Calibri"/>
      <family val="2"/>
      <scheme val="minor"/>
    </font>
    <font>
      <b/>
      <sz val="14"/>
      <color theme="1"/>
      <name val="Arial"/>
      <family val="2"/>
    </font>
    <font>
      <sz val="12"/>
      <color theme="1"/>
      <name val="Calibri"/>
      <family val="2"/>
      <scheme val="minor"/>
    </font>
    <font>
      <sz val="11"/>
      <color theme="1"/>
      <name val="Calibri"/>
      <family val="2"/>
    </font>
    <font>
      <sz val="13.2"/>
      <color theme="1"/>
      <name val="Calibri"/>
      <family val="2"/>
    </font>
    <font>
      <b/>
      <sz val="12"/>
      <name val="Calibri"/>
      <family val="2"/>
      <scheme val="minor"/>
    </font>
    <font>
      <b/>
      <sz val="12"/>
      <name val="Arial"/>
      <family val="2"/>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39997558519241921"/>
        <bgColor indexed="64"/>
      </patternFill>
    </fill>
    <fill>
      <patternFill patternType="solid">
        <fgColor rgb="FF00B0F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C000"/>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s>
  <cellStyleXfs count="15">
    <xf numFmtId="0" fontId="0" fillId="0" borderId="0"/>
    <xf numFmtId="0" fontId="1" fillId="0" borderId="0"/>
    <xf numFmtId="0" fontId="1"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1" fillId="0" borderId="0"/>
    <xf numFmtId="9" fontId="3" fillId="0" borderId="0" applyFont="0" applyFill="0" applyBorder="0" applyAlignment="0" applyProtection="0"/>
    <xf numFmtId="43" fontId="7" fillId="0" borderId="0" applyFont="0" applyFill="0" applyBorder="0" applyAlignment="0" applyProtection="0"/>
    <xf numFmtId="0" fontId="1" fillId="0" borderId="0"/>
    <xf numFmtId="0" fontId="7" fillId="0" borderId="0"/>
    <xf numFmtId="0" fontId="1" fillId="0" borderId="0"/>
    <xf numFmtId="43" fontId="3" fillId="0" borderId="0" applyFont="0" applyFill="0" applyBorder="0" applyAlignment="0" applyProtection="0"/>
    <xf numFmtId="0" fontId="1" fillId="0" borderId="0"/>
    <xf numFmtId="0" fontId="1" fillId="0" borderId="0"/>
  </cellStyleXfs>
  <cellXfs count="105">
    <xf numFmtId="0" fontId="0" fillId="0" borderId="0" xfId="0"/>
    <xf numFmtId="2" fontId="0" fillId="0" borderId="0" xfId="0" applyNumberFormat="1"/>
    <xf numFmtId="1" fontId="6" fillId="0" borderId="0" xfId="6" applyNumberFormat="1" applyFont="1" applyAlignment="1">
      <alignment horizontal="center"/>
    </xf>
    <xf numFmtId="2" fontId="0" fillId="2" borderId="1" xfId="0" applyNumberFormat="1" applyFill="1" applyBorder="1" applyAlignment="1">
      <alignment horizontal="center" vertical="center"/>
    </xf>
    <xf numFmtId="4" fontId="0" fillId="2" borderId="1" xfId="0" applyNumberFormat="1" applyFill="1" applyBorder="1" applyAlignment="1">
      <alignment horizontal="center" vertical="center" wrapText="1"/>
    </xf>
    <xf numFmtId="4" fontId="0" fillId="2" borderId="1" xfId="0" applyNumberFormat="1" applyFill="1" applyBorder="1" applyAlignment="1">
      <alignment horizontal="center" vertical="center"/>
    </xf>
    <xf numFmtId="4" fontId="12" fillId="4" borderId="6" xfId="3" applyNumberFormat="1" applyFont="1" applyFill="1" applyBorder="1" applyAlignment="1">
      <alignment horizontal="center" vertical="top"/>
    </xf>
    <xf numFmtId="4" fontId="12" fillId="4" borderId="1" xfId="3" applyNumberFormat="1" applyFont="1" applyFill="1" applyBorder="1" applyAlignment="1">
      <alignment horizontal="center" vertical="top"/>
    </xf>
    <xf numFmtId="0" fontId="11" fillId="4" borderId="1" xfId="3" applyFont="1" applyFill="1" applyBorder="1" applyAlignment="1">
      <alignment vertical="center" wrapText="1"/>
    </xf>
    <xf numFmtId="1" fontId="10" fillId="0" borderId="0" xfId="6" applyNumberFormat="1" applyFont="1" applyAlignment="1">
      <alignment wrapText="1"/>
    </xf>
    <xf numFmtId="4" fontId="0" fillId="2" borderId="1" xfId="0" applyNumberFormat="1" applyFill="1" applyBorder="1" applyAlignment="1">
      <alignment horizontal="left" vertical="center" wrapText="1"/>
    </xf>
    <xf numFmtId="4" fontId="2" fillId="5" borderId="1" xfId="0" applyNumberFormat="1" applyFont="1" applyFill="1" applyBorder="1" applyAlignment="1">
      <alignment horizontal="center" vertical="center"/>
    </xf>
    <xf numFmtId="4" fontId="5" fillId="5" borderId="1" xfId="0" applyNumberFormat="1" applyFont="1" applyFill="1" applyBorder="1" applyAlignment="1">
      <alignment horizontal="center" vertical="center"/>
    </xf>
    <xf numFmtId="0" fontId="0" fillId="0" borderId="1" xfId="1" applyFont="1" applyBorder="1" applyAlignment="1">
      <alignment horizontal="center" vertical="center" wrapText="1"/>
    </xf>
    <xf numFmtId="0" fontId="13" fillId="6" borderId="1" xfId="0" applyFont="1" applyFill="1" applyBorder="1" applyAlignment="1">
      <alignment horizontal="left" vertical="center"/>
    </xf>
    <xf numFmtId="0" fontId="5" fillId="6" borderId="1" xfId="0" applyFont="1" applyFill="1" applyBorder="1" applyAlignment="1">
      <alignment horizontal="left" vertical="center"/>
    </xf>
    <xf numFmtId="2" fontId="5" fillId="6" borderId="1" xfId="0" applyNumberFormat="1" applyFont="1" applyFill="1" applyBorder="1" applyAlignment="1">
      <alignment horizontal="left" vertical="center"/>
    </xf>
    <xf numFmtId="2" fontId="5" fillId="7" borderId="1" xfId="0" applyNumberFormat="1" applyFont="1" applyFill="1" applyBorder="1" applyAlignment="1">
      <alignment horizontal="center" vertical="center"/>
    </xf>
    <xf numFmtId="2" fontId="0" fillId="5" borderId="1" xfId="0" applyNumberFormat="1" applyFill="1" applyBorder="1" applyAlignment="1">
      <alignment horizontal="left" vertical="top"/>
    </xf>
    <xf numFmtId="44" fontId="9" fillId="4" borderId="1" xfId="5" applyFont="1" applyFill="1" applyBorder="1" applyAlignment="1">
      <alignment horizontal="center" vertical="center"/>
    </xf>
    <xf numFmtId="0" fontId="9" fillId="8" borderId="5" xfId="0" applyFont="1" applyFill="1" applyBorder="1" applyAlignment="1">
      <alignment horizontal="center" vertical="center"/>
    </xf>
    <xf numFmtId="2" fontId="4" fillId="3" borderId="8" xfId="3" applyNumberFormat="1" applyFont="1" applyFill="1" applyBorder="1" applyAlignment="1">
      <alignment horizontal="right" vertical="center"/>
    </xf>
    <xf numFmtId="0" fontId="9" fillId="3" borderId="11" xfId="3" applyFont="1" applyFill="1" applyBorder="1" applyAlignment="1">
      <alignment vertical="center" wrapText="1"/>
    </xf>
    <xf numFmtId="44" fontId="9" fillId="3" borderId="6" xfId="5" applyFont="1" applyFill="1" applyBorder="1" applyAlignment="1">
      <alignment horizontal="center" vertical="center"/>
    </xf>
    <xf numFmtId="2" fontId="0" fillId="9" borderId="1" xfId="0" applyNumberFormat="1" applyFill="1" applyBorder="1" applyAlignment="1">
      <alignment horizontal="center" vertical="center"/>
    </xf>
    <xf numFmtId="0" fontId="9" fillId="8" borderId="7" xfId="0" applyFont="1" applyFill="1" applyBorder="1" applyAlignment="1">
      <alignment horizontal="center" vertical="center"/>
    </xf>
    <xf numFmtId="2" fontId="0" fillId="5" borderId="1" xfId="0" applyNumberFormat="1" applyFill="1" applyBorder="1" applyAlignment="1">
      <alignment horizontal="center" vertical="center"/>
    </xf>
    <xf numFmtId="0" fontId="9" fillId="8" borderId="16" xfId="0" applyFont="1" applyFill="1" applyBorder="1" applyAlignment="1">
      <alignment horizontal="center" vertical="center"/>
    </xf>
    <xf numFmtId="4" fontId="9" fillId="4" borderId="1" xfId="0" applyNumberFormat="1" applyFont="1" applyFill="1" applyBorder="1" applyAlignment="1">
      <alignment vertical="center" wrapText="1"/>
    </xf>
    <xf numFmtId="4" fontId="9" fillId="4"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top" wrapText="1"/>
    </xf>
    <xf numFmtId="2" fontId="0" fillId="9" borderId="2" xfId="0" applyNumberFormat="1" applyFill="1" applyBorder="1" applyAlignment="1">
      <alignment vertical="center"/>
    </xf>
    <xf numFmtId="2" fontId="0" fillId="5" borderId="1" xfId="0" applyNumberFormat="1" applyFill="1" applyBorder="1" applyAlignment="1">
      <alignment vertical="center"/>
    </xf>
    <xf numFmtId="4" fontId="2" fillId="9" borderId="2" xfId="0" applyNumberFormat="1" applyFont="1" applyFill="1" applyBorder="1" applyAlignment="1">
      <alignment vertical="center" wrapText="1"/>
    </xf>
    <xf numFmtId="4" fontId="2" fillId="9" borderId="3" xfId="0" applyNumberFormat="1" applyFont="1" applyFill="1" applyBorder="1" applyAlignment="1">
      <alignment vertical="center" wrapText="1"/>
    </xf>
    <xf numFmtId="4" fontId="2" fillId="9" borderId="1" xfId="0" applyNumberFormat="1" applyFont="1" applyFill="1" applyBorder="1" applyAlignment="1">
      <alignment vertical="center" wrapText="1"/>
    </xf>
    <xf numFmtId="2" fontId="2" fillId="9" borderId="1" xfId="0" applyNumberFormat="1" applyFont="1" applyFill="1" applyBorder="1" applyAlignment="1">
      <alignment vertical="center"/>
    </xf>
    <xf numFmtId="43" fontId="1" fillId="0" borderId="1" xfId="0" applyNumberFormat="1" applyFont="1" applyBorder="1" applyAlignment="1" applyProtection="1">
      <alignment horizontal="center" vertical="center" wrapText="1"/>
      <protection hidden="1"/>
    </xf>
    <xf numFmtId="2" fontId="0" fillId="0" borderId="0" xfId="0" applyNumberFormat="1" applyAlignment="1">
      <alignment horizontal="center" vertical="center"/>
    </xf>
    <xf numFmtId="4" fontId="1" fillId="0" borderId="1" xfId="0" applyNumberFormat="1" applyFont="1" applyBorder="1" applyAlignment="1" applyProtection="1">
      <alignment horizontal="center" vertical="center" wrapText="1"/>
      <protection hidden="1"/>
    </xf>
    <xf numFmtId="0" fontId="0" fillId="2" borderId="1" xfId="0" applyFill="1" applyBorder="1" applyAlignment="1">
      <alignment horizontal="left" vertical="top" wrapText="1"/>
    </xf>
    <xf numFmtId="4" fontId="5" fillId="5"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4" fontId="1" fillId="0" borderId="1" xfId="0" applyNumberFormat="1" applyFont="1" applyBorder="1" applyAlignment="1" applyProtection="1">
      <alignment horizontal="right" vertical="center" wrapText="1"/>
      <protection hidden="1"/>
    </xf>
    <xf numFmtId="0" fontId="1" fillId="0" borderId="1" xfId="0" applyFont="1" applyBorder="1" applyAlignment="1">
      <alignment horizontal="center" vertical="center"/>
    </xf>
    <xf numFmtId="4" fontId="2" fillId="2" borderId="1" xfId="0" applyNumberFormat="1" applyFont="1" applyFill="1" applyBorder="1" applyAlignment="1">
      <alignment horizontal="left" vertical="top" wrapText="1"/>
    </xf>
    <xf numFmtId="2" fontId="5" fillId="5" borderId="1" xfId="0" applyNumberFormat="1" applyFont="1" applyFill="1" applyBorder="1" applyAlignment="1">
      <alignment horizontal="center" vertical="center"/>
    </xf>
    <xf numFmtId="2" fontId="2" fillId="7" borderId="1" xfId="0" applyNumberFormat="1" applyFont="1" applyFill="1" applyBorder="1" applyAlignment="1">
      <alignment horizontal="center" vertical="center"/>
    </xf>
    <xf numFmtId="4" fontId="5" fillId="5" borderId="2" xfId="0" applyNumberFormat="1" applyFont="1" applyFill="1" applyBorder="1" applyAlignment="1">
      <alignment horizontal="left" vertical="center" wrapText="1"/>
    </xf>
    <xf numFmtId="4" fontId="5" fillId="5" borderId="3" xfId="0" applyNumberFormat="1" applyFont="1" applyFill="1" applyBorder="1" applyAlignment="1">
      <alignment horizontal="left" vertical="center" wrapText="1"/>
    </xf>
    <xf numFmtId="4" fontId="5" fillId="5" borderId="4" xfId="0" applyNumberFormat="1" applyFont="1" applyFill="1" applyBorder="1" applyAlignment="1">
      <alignment horizontal="left" vertical="center" wrapText="1"/>
    </xf>
    <xf numFmtId="4" fontId="5" fillId="7" borderId="2" xfId="0" applyNumberFormat="1" applyFont="1" applyFill="1" applyBorder="1" applyAlignment="1">
      <alignment horizontal="left" vertical="center" wrapText="1"/>
    </xf>
    <xf numFmtId="4" fontId="5" fillId="7" borderId="3" xfId="0" applyNumberFormat="1" applyFont="1" applyFill="1" applyBorder="1" applyAlignment="1">
      <alignment horizontal="left" vertical="center" wrapText="1"/>
    </xf>
    <xf numFmtId="4" fontId="5" fillId="7" borderId="4" xfId="0" applyNumberFormat="1"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4" fontId="2" fillId="9" borderId="2" xfId="0" applyNumberFormat="1" applyFont="1" applyFill="1" applyBorder="1" applyAlignment="1">
      <alignment horizontal="left" vertical="center" wrapText="1"/>
    </xf>
    <xf numFmtId="4" fontId="2" fillId="9" borderId="3" xfId="0" applyNumberFormat="1" applyFont="1" applyFill="1" applyBorder="1" applyAlignment="1">
      <alignment horizontal="left" vertical="center" wrapText="1"/>
    </xf>
    <xf numFmtId="4" fontId="2" fillId="9" borderId="4" xfId="0" applyNumberFormat="1" applyFont="1" applyFill="1" applyBorder="1" applyAlignment="1">
      <alignment horizontal="left" vertical="center" wrapText="1"/>
    </xf>
    <xf numFmtId="2" fontId="2" fillId="9" borderId="2" xfId="0" applyNumberFormat="1" applyFont="1" applyFill="1" applyBorder="1" applyAlignment="1">
      <alignment horizontal="left" vertical="center"/>
    </xf>
    <xf numFmtId="2" fontId="2" fillId="9" borderId="3" xfId="0" applyNumberFormat="1" applyFont="1" applyFill="1" applyBorder="1" applyAlignment="1">
      <alignment horizontal="left" vertical="center"/>
    </xf>
    <xf numFmtId="2" fontId="2" fillId="9" borderId="4" xfId="0" applyNumberFormat="1" applyFont="1" applyFill="1" applyBorder="1" applyAlignment="1">
      <alignment horizontal="left" vertical="center"/>
    </xf>
    <xf numFmtId="0" fontId="2" fillId="5" borderId="2" xfId="0" applyFont="1" applyFill="1" applyBorder="1" applyAlignment="1">
      <alignment horizontal="left" vertical="center" wrapText="1"/>
    </xf>
    <xf numFmtId="0" fontId="2" fillId="5" borderId="3" xfId="0" applyFont="1" applyFill="1" applyBorder="1" applyAlignment="1">
      <alignment horizontal="left" vertical="center" wrapText="1"/>
    </xf>
    <xf numFmtId="0" fontId="2" fillId="5" borderId="4" xfId="0" applyFont="1" applyFill="1" applyBorder="1" applyAlignment="1">
      <alignment horizontal="left" vertical="center" wrapText="1"/>
    </xf>
    <xf numFmtId="2" fontId="5" fillId="7" borderId="2" xfId="0" applyNumberFormat="1" applyFont="1" applyFill="1" applyBorder="1" applyAlignment="1">
      <alignment horizontal="left" vertical="center"/>
    </xf>
    <xf numFmtId="2" fontId="5" fillId="7" borderId="3" xfId="0" applyNumberFormat="1" applyFont="1" applyFill="1" applyBorder="1" applyAlignment="1">
      <alignment horizontal="left" vertical="center"/>
    </xf>
    <xf numFmtId="2" fontId="5" fillId="7" borderId="4" xfId="0" applyNumberFormat="1" applyFont="1" applyFill="1" applyBorder="1" applyAlignment="1">
      <alignment horizontal="left" vertical="center"/>
    </xf>
    <xf numFmtId="4" fontId="2" fillId="5" borderId="2" xfId="0" applyNumberFormat="1" applyFont="1" applyFill="1" applyBorder="1" applyAlignment="1">
      <alignment horizontal="left" vertical="center" wrapText="1"/>
    </xf>
    <xf numFmtId="4" fontId="2" fillId="5" borderId="3" xfId="0" applyNumberFormat="1" applyFont="1" applyFill="1" applyBorder="1" applyAlignment="1">
      <alignment horizontal="left" vertical="center" wrapText="1"/>
    </xf>
    <xf numFmtId="4" fontId="2" fillId="5" borderId="4" xfId="0" applyNumberFormat="1" applyFont="1" applyFill="1" applyBorder="1" applyAlignment="1">
      <alignment horizontal="left" vertical="center" wrapText="1"/>
    </xf>
    <xf numFmtId="1" fontId="16" fillId="0" borderId="0" xfId="6" applyNumberFormat="1" applyFont="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7" borderId="2" xfId="0" applyFont="1" applyFill="1" applyBorder="1" applyAlignment="1">
      <alignment horizontal="left" vertical="center" wrapText="1"/>
    </xf>
    <xf numFmtId="0" fontId="2" fillId="7" borderId="3" xfId="0" applyFont="1" applyFill="1" applyBorder="1" applyAlignment="1">
      <alignment horizontal="left" vertical="center" wrapText="1"/>
    </xf>
    <xf numFmtId="0" fontId="2" fillId="7" borderId="4" xfId="0" applyFont="1" applyFill="1" applyBorder="1" applyAlignment="1">
      <alignment horizontal="left" vertical="center" wrapText="1"/>
    </xf>
    <xf numFmtId="0" fontId="5" fillId="5" borderId="2"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17" fillId="7" borderId="19" xfId="2" applyFont="1" applyFill="1" applyBorder="1" applyAlignment="1">
      <alignment horizontal="left" vertical="center"/>
    </xf>
    <xf numFmtId="0" fontId="17" fillId="7" borderId="14" xfId="2" applyFont="1" applyFill="1" applyBorder="1" applyAlignment="1">
      <alignment horizontal="left" vertical="center"/>
    </xf>
    <xf numFmtId="0" fontId="17" fillId="7" borderId="15" xfId="2" applyFont="1" applyFill="1" applyBorder="1" applyAlignment="1">
      <alignment horizontal="left" vertical="center"/>
    </xf>
    <xf numFmtId="4" fontId="2" fillId="7" borderId="2" xfId="0" applyNumberFormat="1" applyFont="1" applyFill="1" applyBorder="1" applyAlignment="1">
      <alignment horizontal="left" vertical="center" wrapText="1"/>
    </xf>
    <xf numFmtId="4" fontId="2" fillId="7" borderId="3" xfId="0" applyNumberFormat="1" applyFont="1" applyFill="1" applyBorder="1" applyAlignment="1">
      <alignment horizontal="left" vertical="center" wrapText="1"/>
    </xf>
    <xf numFmtId="4" fontId="2" fillId="7" borderId="4" xfId="0" applyNumberFormat="1" applyFont="1" applyFill="1" applyBorder="1" applyAlignment="1">
      <alignment horizontal="left" vertical="center" wrapText="1"/>
    </xf>
    <xf numFmtId="164" fontId="9" fillId="3" borderId="12" xfId="3" applyNumberFormat="1" applyFont="1" applyFill="1" applyBorder="1" applyAlignment="1">
      <alignment horizontal="center" vertical="center"/>
    </xf>
    <xf numFmtId="164" fontId="9" fillId="3" borderId="9" xfId="3" applyNumberFormat="1" applyFont="1" applyFill="1" applyBorder="1" applyAlignment="1">
      <alignment horizontal="center" vertical="center"/>
    </xf>
    <xf numFmtId="164" fontId="9" fillId="3" borderId="10" xfId="3" applyNumberFormat="1" applyFont="1" applyFill="1" applyBorder="1" applyAlignment="1">
      <alignment horizontal="center" vertical="center"/>
    </xf>
    <xf numFmtId="0" fontId="9" fillId="6" borderId="13" xfId="0" applyFont="1" applyFill="1" applyBorder="1" applyAlignment="1">
      <alignment horizontal="center" vertical="center"/>
    </xf>
    <xf numFmtId="0" fontId="9" fillId="6" borderId="14" xfId="0" applyFont="1" applyFill="1" applyBorder="1" applyAlignment="1">
      <alignment horizontal="center" vertical="center"/>
    </xf>
    <xf numFmtId="0" fontId="9" fillId="6" borderId="15" xfId="0" applyFont="1" applyFill="1" applyBorder="1" applyAlignment="1">
      <alignment horizontal="center" vertical="center"/>
    </xf>
    <xf numFmtId="164" fontId="9" fillId="4" borderId="2" xfId="0" applyNumberFormat="1" applyFont="1" applyFill="1" applyBorder="1" applyAlignment="1">
      <alignment horizontal="center" vertical="center" wrapText="1"/>
    </xf>
    <xf numFmtId="164" fontId="9" fillId="4" borderId="3" xfId="0" applyNumberFormat="1" applyFont="1" applyFill="1" applyBorder="1" applyAlignment="1">
      <alignment horizontal="center" vertical="center" wrapText="1"/>
    </xf>
    <xf numFmtId="164" fontId="9" fillId="4" borderId="4" xfId="0" applyNumberFormat="1" applyFont="1" applyFill="1" applyBorder="1" applyAlignment="1">
      <alignment horizontal="center" vertical="center" wrapText="1"/>
    </xf>
    <xf numFmtId="0" fontId="9" fillId="8" borderId="17" xfId="0" applyFont="1" applyFill="1" applyBorder="1" applyAlignment="1">
      <alignment horizontal="center" vertical="center"/>
    </xf>
    <xf numFmtId="0" fontId="9" fillId="8" borderId="18" xfId="0" applyFont="1" applyFill="1" applyBorder="1" applyAlignment="1">
      <alignment horizontal="center" vertical="center"/>
    </xf>
    <xf numFmtId="0" fontId="9" fillId="8" borderId="16" xfId="0" applyFont="1" applyFill="1" applyBorder="1" applyAlignment="1">
      <alignment horizontal="center" vertical="center"/>
    </xf>
    <xf numFmtId="164" fontId="9" fillId="4" borderId="1" xfId="3" applyNumberFormat="1" applyFont="1" applyFill="1" applyBorder="1" applyAlignment="1">
      <alignment horizontal="center" vertical="center"/>
    </xf>
  </cellXfs>
  <cellStyles count="15">
    <cellStyle name="Comma 2" xfId="4"/>
    <cellStyle name="Comma 2 2" xfId="8"/>
    <cellStyle name="Comma 3" xfId="12"/>
    <cellStyle name="Currency 2" xfId="5"/>
    <cellStyle name="Normal" xfId="0" builtinId="0"/>
    <cellStyle name="Normal 2" xfId="3"/>
    <cellStyle name="Normal 2 2" xfId="6"/>
    <cellStyle name="Normal 3" xfId="2"/>
    <cellStyle name="Normal 3 2" xfId="9"/>
    <cellStyle name="Normal 3 2 2" xfId="13"/>
    <cellStyle name="Normal 3 3" xfId="14"/>
    <cellStyle name="Normal 4" xfId="10"/>
    <cellStyle name="Normal 5" xfId="11"/>
    <cellStyle name="Normal 5 2" xfId="1"/>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254000</xdr:colOff>
      <xdr:row>0</xdr:row>
      <xdr:rowOff>100013</xdr:rowOff>
    </xdr:from>
    <xdr:to>
      <xdr:col>5</xdr:col>
      <xdr:colOff>1124694</xdr:colOff>
      <xdr:row>2</xdr:row>
      <xdr:rowOff>129801</xdr:rowOff>
    </xdr:to>
    <xdr:pic>
      <xdr:nvPicPr>
        <xdr:cNvPr id="3" name="Picture 2">
          <a:extLst>
            <a:ext uri="{FF2B5EF4-FFF2-40B4-BE49-F238E27FC236}">
              <a16:creationId xmlns:a16="http://schemas.microsoft.com/office/drawing/2014/main" id="{09F86B14-679B-42A8-AB96-B24047AB33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58100" y="100013"/>
          <a:ext cx="870694" cy="798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abSelected="1" view="pageBreakPreview" topLeftCell="A2" zoomScaleNormal="120" zoomScaleSheetLayoutView="100" workbookViewId="0">
      <selection activeCell="A8" sqref="A8:F8"/>
    </sheetView>
  </sheetViews>
  <sheetFormatPr defaultRowHeight="15" x14ac:dyDescent="0.25"/>
  <cols>
    <col min="1" max="1" width="7.7109375" customWidth="1"/>
    <col min="2" max="2" width="66.85546875" customWidth="1"/>
    <col min="4" max="4" width="9.140625" style="1"/>
    <col min="5" max="5" width="15.42578125" customWidth="1"/>
    <col min="6" max="6" width="19.7109375" customWidth="1"/>
    <col min="7" max="7" width="12.5703125" bestFit="1" customWidth="1"/>
    <col min="8" max="8" width="15.42578125" customWidth="1"/>
  </cols>
  <sheetData>
    <row r="2" spans="1:6" ht="46.15" customHeight="1" x14ac:dyDescent="0.3">
      <c r="A2" s="73" t="s">
        <v>78</v>
      </c>
      <c r="B2" s="73"/>
      <c r="C2" s="73"/>
      <c r="D2" s="73"/>
      <c r="E2" s="73"/>
      <c r="F2" s="9"/>
    </row>
    <row r="3" spans="1:6" ht="20.25" x14ac:dyDescent="0.3">
      <c r="A3" s="2"/>
      <c r="B3" s="2"/>
      <c r="C3" s="2"/>
      <c r="D3" s="2"/>
      <c r="E3" s="2"/>
      <c r="F3" s="2"/>
    </row>
    <row r="4" spans="1:6" ht="30" customHeight="1" x14ac:dyDescent="0.25">
      <c r="A4" s="55" t="s">
        <v>79</v>
      </c>
      <c r="B4" s="56"/>
      <c r="C4" s="56"/>
      <c r="D4" s="56"/>
      <c r="E4" s="56"/>
      <c r="F4" s="57"/>
    </row>
    <row r="5" spans="1:6" ht="19.899999999999999" customHeight="1" x14ac:dyDescent="0.25">
      <c r="A5" s="77" t="s">
        <v>35</v>
      </c>
      <c r="B5" s="78"/>
      <c r="C5" s="78"/>
      <c r="D5" s="78"/>
      <c r="E5" s="78"/>
      <c r="F5" s="79"/>
    </row>
    <row r="6" spans="1:6" ht="19.899999999999999" customHeight="1" x14ac:dyDescent="0.25">
      <c r="A6" s="77" t="s">
        <v>34</v>
      </c>
      <c r="B6" s="78"/>
      <c r="C6" s="78"/>
      <c r="D6" s="78"/>
      <c r="E6" s="78"/>
      <c r="F6" s="79"/>
    </row>
    <row r="7" spans="1:6" ht="19.899999999999999" customHeight="1" x14ac:dyDescent="0.25">
      <c r="A7" s="77"/>
      <c r="B7" s="78"/>
      <c r="C7" s="78"/>
      <c r="D7" s="78"/>
      <c r="E7" s="78"/>
      <c r="F7" s="79"/>
    </row>
    <row r="8" spans="1:6" ht="180" customHeight="1" x14ac:dyDescent="0.25">
      <c r="A8" s="74" t="s">
        <v>28</v>
      </c>
      <c r="B8" s="75"/>
      <c r="C8" s="75"/>
      <c r="D8" s="75"/>
      <c r="E8" s="75"/>
      <c r="F8" s="76"/>
    </row>
    <row r="9" spans="1:6" ht="37.9" customHeight="1" x14ac:dyDescent="0.25">
      <c r="A9" s="14"/>
      <c r="B9" s="15" t="s">
        <v>5</v>
      </c>
      <c r="C9" s="15" t="s">
        <v>10</v>
      </c>
      <c r="D9" s="16" t="s">
        <v>6</v>
      </c>
      <c r="E9" s="15" t="s">
        <v>9</v>
      </c>
      <c r="F9" s="15" t="s">
        <v>1</v>
      </c>
    </row>
    <row r="10" spans="1:6" ht="31.15" customHeight="1" x14ac:dyDescent="0.25">
      <c r="A10" s="17">
        <v>1</v>
      </c>
      <c r="B10" s="52" t="s">
        <v>29</v>
      </c>
      <c r="C10" s="53"/>
      <c r="D10" s="53"/>
      <c r="E10" s="53"/>
      <c r="F10" s="54"/>
    </row>
    <row r="11" spans="1:6" ht="110.45" customHeight="1" x14ac:dyDescent="0.25">
      <c r="A11" s="55" t="s">
        <v>80</v>
      </c>
      <c r="B11" s="56"/>
      <c r="C11" s="56"/>
      <c r="D11" s="56"/>
      <c r="E11" s="56"/>
      <c r="F11" s="57"/>
    </row>
    <row r="12" spans="1:6" ht="33.6" customHeight="1" x14ac:dyDescent="0.25">
      <c r="A12" s="24"/>
      <c r="B12" s="58" t="s">
        <v>36</v>
      </c>
      <c r="C12" s="59"/>
      <c r="D12" s="59"/>
      <c r="E12" s="59"/>
      <c r="F12" s="60"/>
    </row>
    <row r="13" spans="1:6" ht="99.6" customHeight="1" x14ac:dyDescent="0.25">
      <c r="A13" s="3">
        <v>1.01</v>
      </c>
      <c r="B13" s="30" t="s">
        <v>81</v>
      </c>
      <c r="C13" s="13" t="s">
        <v>12</v>
      </c>
      <c r="D13" s="4">
        <v>1070</v>
      </c>
      <c r="E13" s="4"/>
      <c r="F13" s="5">
        <f>D13*E13</f>
        <v>0</v>
      </c>
    </row>
    <row r="14" spans="1:6" ht="99.6" customHeight="1" x14ac:dyDescent="0.25">
      <c r="A14" s="3">
        <v>1.02</v>
      </c>
      <c r="B14" s="30" t="s">
        <v>82</v>
      </c>
      <c r="C14" s="13" t="s">
        <v>12</v>
      </c>
      <c r="D14" s="4">
        <v>1010</v>
      </c>
      <c r="E14" s="4"/>
      <c r="F14" s="5">
        <f>D14*E14</f>
        <v>0</v>
      </c>
    </row>
    <row r="15" spans="1:6" ht="118.9" customHeight="1" x14ac:dyDescent="0.25">
      <c r="A15" s="3">
        <v>1.03</v>
      </c>
      <c r="B15" s="31" t="s">
        <v>37</v>
      </c>
      <c r="C15" s="13" t="s">
        <v>12</v>
      </c>
      <c r="D15" s="4">
        <v>575</v>
      </c>
      <c r="E15" s="4"/>
      <c r="F15" s="5">
        <f>D15*E15</f>
        <v>0</v>
      </c>
    </row>
    <row r="16" spans="1:6" ht="72" customHeight="1" x14ac:dyDescent="0.25">
      <c r="A16" s="3">
        <v>1.04</v>
      </c>
      <c r="B16" s="31" t="s">
        <v>38</v>
      </c>
      <c r="C16" s="13" t="s">
        <v>12</v>
      </c>
      <c r="D16" s="4">
        <v>30</v>
      </c>
      <c r="E16" s="4"/>
      <c r="F16" s="5">
        <f>D16*E16</f>
        <v>0</v>
      </c>
    </row>
    <row r="17" spans="1:6" ht="100.9" customHeight="1" x14ac:dyDescent="0.25">
      <c r="A17" s="3">
        <v>1.05</v>
      </c>
      <c r="B17" s="31" t="s">
        <v>64</v>
      </c>
      <c r="C17" s="13" t="s">
        <v>0</v>
      </c>
      <c r="D17" s="4">
        <v>22</v>
      </c>
      <c r="E17" s="4"/>
      <c r="F17" s="5">
        <f>D17*E17</f>
        <v>0</v>
      </c>
    </row>
    <row r="18" spans="1:6" ht="26.45" customHeight="1" x14ac:dyDescent="0.25">
      <c r="A18" s="3"/>
      <c r="B18" s="34" t="s">
        <v>24</v>
      </c>
      <c r="C18" s="35"/>
      <c r="D18" s="35"/>
      <c r="E18" s="35"/>
      <c r="F18" s="36"/>
    </row>
    <row r="19" spans="1:6" ht="123" customHeight="1" x14ac:dyDescent="0.25">
      <c r="A19" s="3">
        <v>1.06</v>
      </c>
      <c r="B19" s="31" t="s">
        <v>39</v>
      </c>
      <c r="C19" s="13" t="s">
        <v>12</v>
      </c>
      <c r="D19" s="4">
        <v>48</v>
      </c>
      <c r="E19" s="4"/>
      <c r="F19" s="5">
        <f>D19*E19</f>
        <v>0</v>
      </c>
    </row>
    <row r="20" spans="1:6" ht="102" customHeight="1" x14ac:dyDescent="0.25">
      <c r="A20" s="3">
        <v>1.07</v>
      </c>
      <c r="B20" s="31" t="s">
        <v>23</v>
      </c>
      <c r="C20" s="13" t="s">
        <v>12</v>
      </c>
      <c r="D20" s="4">
        <v>72</v>
      </c>
      <c r="E20" s="4"/>
      <c r="F20" s="5">
        <f>D20*E20</f>
        <v>0</v>
      </c>
    </row>
    <row r="21" spans="1:6" ht="36" customHeight="1" x14ac:dyDescent="0.25">
      <c r="A21" s="32"/>
      <c r="B21" s="61" t="s">
        <v>40</v>
      </c>
      <c r="C21" s="62"/>
      <c r="D21" s="62"/>
      <c r="E21" s="63"/>
      <c r="F21" s="37"/>
    </row>
    <row r="22" spans="1:6" ht="130.9" customHeight="1" x14ac:dyDescent="0.25">
      <c r="A22" s="3">
        <v>1.08</v>
      </c>
      <c r="B22" s="31" t="s">
        <v>41</v>
      </c>
      <c r="C22" s="13" t="s">
        <v>12</v>
      </c>
      <c r="D22" s="4">
        <v>120</v>
      </c>
      <c r="E22" s="4"/>
      <c r="F22" s="5">
        <f>D22*E22</f>
        <v>0</v>
      </c>
    </row>
    <row r="23" spans="1:6" ht="28.15" customHeight="1" x14ac:dyDescent="0.25">
      <c r="A23" s="24"/>
      <c r="B23" s="34" t="s">
        <v>25</v>
      </c>
      <c r="C23" s="35"/>
      <c r="D23" s="35"/>
      <c r="E23" s="35"/>
      <c r="F23" s="36"/>
    </row>
    <row r="24" spans="1:6" ht="117.6" customHeight="1" x14ac:dyDescent="0.25">
      <c r="A24" s="3">
        <v>1.0900000000000001</v>
      </c>
      <c r="B24" s="31" t="s">
        <v>65</v>
      </c>
      <c r="C24" s="13" t="s">
        <v>12</v>
      </c>
      <c r="D24" s="4">
        <v>2850</v>
      </c>
      <c r="E24" s="4"/>
      <c r="F24" s="5">
        <f>D24*E24</f>
        <v>0</v>
      </c>
    </row>
    <row r="25" spans="1:6" ht="52.9" customHeight="1" x14ac:dyDescent="0.25">
      <c r="A25" s="3">
        <v>1.1000000000000001</v>
      </c>
      <c r="B25" s="31" t="s">
        <v>66</v>
      </c>
      <c r="C25" s="13" t="s">
        <v>12</v>
      </c>
      <c r="D25" s="13">
        <v>20</v>
      </c>
      <c r="E25" s="13"/>
      <c r="F25" s="5">
        <f>D25*E25</f>
        <v>0</v>
      </c>
    </row>
    <row r="26" spans="1:6" ht="34.9" customHeight="1" x14ac:dyDescent="0.25">
      <c r="A26" s="33"/>
      <c r="B26" s="49" t="s">
        <v>62</v>
      </c>
      <c r="C26" s="50"/>
      <c r="D26" s="50"/>
      <c r="E26" s="51"/>
      <c r="F26" s="12">
        <f>SUM(F13:F25)</f>
        <v>0</v>
      </c>
    </row>
    <row r="27" spans="1:6" ht="34.9" customHeight="1" x14ac:dyDescent="0.25">
      <c r="A27" s="17">
        <v>2</v>
      </c>
      <c r="B27" s="89" t="s">
        <v>44</v>
      </c>
      <c r="C27" s="90"/>
      <c r="D27" s="90"/>
      <c r="E27" s="90"/>
      <c r="F27" s="91"/>
    </row>
    <row r="28" spans="1:6" ht="49.15" customHeight="1" x14ac:dyDescent="0.25">
      <c r="A28" s="3">
        <v>2.0099999999999998</v>
      </c>
      <c r="B28" s="46" t="s">
        <v>45</v>
      </c>
      <c r="C28" s="4" t="s">
        <v>0</v>
      </c>
      <c r="D28" s="4">
        <v>400</v>
      </c>
      <c r="E28" s="4"/>
      <c r="F28" s="4">
        <f>D28*E28</f>
        <v>0</v>
      </c>
    </row>
    <row r="29" spans="1:6" ht="63.6" customHeight="1" x14ac:dyDescent="0.25">
      <c r="A29" s="3">
        <v>2.02</v>
      </c>
      <c r="B29" s="46" t="s">
        <v>67</v>
      </c>
      <c r="C29" s="4" t="s">
        <v>0</v>
      </c>
      <c r="D29" s="4">
        <v>240</v>
      </c>
      <c r="E29" s="4"/>
      <c r="F29" s="4">
        <f>D29*E29</f>
        <v>0</v>
      </c>
    </row>
    <row r="30" spans="1:6" ht="63.6" customHeight="1" x14ac:dyDescent="0.25">
      <c r="A30" s="3">
        <v>2.0299999999999998</v>
      </c>
      <c r="B30" s="46" t="s">
        <v>68</v>
      </c>
      <c r="C30" s="4" t="s">
        <v>0</v>
      </c>
      <c r="D30" s="4">
        <v>120</v>
      </c>
      <c r="E30" s="4"/>
      <c r="F30" s="4">
        <f>D30*E30</f>
        <v>0</v>
      </c>
    </row>
    <row r="31" spans="1:6" ht="33" customHeight="1" x14ac:dyDescent="0.25">
      <c r="A31" s="3">
        <v>2.04</v>
      </c>
      <c r="B31" s="30" t="s">
        <v>48</v>
      </c>
      <c r="C31" s="38" t="s">
        <v>30</v>
      </c>
      <c r="D31" s="44">
        <v>32</v>
      </c>
      <c r="E31" s="40"/>
      <c r="F31" s="4">
        <f t="shared" ref="F31:F40" si="0">D31*E31</f>
        <v>0</v>
      </c>
    </row>
    <row r="32" spans="1:6" ht="63.6" customHeight="1" x14ac:dyDescent="0.25">
      <c r="A32" s="3">
        <v>2.0499999999999998</v>
      </c>
      <c r="B32" s="30" t="s">
        <v>46</v>
      </c>
      <c r="C32" s="38" t="s">
        <v>30</v>
      </c>
      <c r="D32" s="44">
        <v>20</v>
      </c>
      <c r="E32" s="40"/>
      <c r="F32" s="4">
        <f t="shared" si="0"/>
        <v>0</v>
      </c>
    </row>
    <row r="33" spans="1:6" ht="63.6" customHeight="1" x14ac:dyDescent="0.25">
      <c r="A33" s="3">
        <v>2.06</v>
      </c>
      <c r="B33" s="30" t="s">
        <v>47</v>
      </c>
      <c r="C33" s="38" t="s">
        <v>30</v>
      </c>
      <c r="D33" s="44">
        <v>10</v>
      </c>
      <c r="E33" s="40"/>
      <c r="F33" s="4">
        <f t="shared" si="0"/>
        <v>0</v>
      </c>
    </row>
    <row r="34" spans="1:6" ht="63.6" customHeight="1" x14ac:dyDescent="0.25">
      <c r="A34" s="3">
        <v>2.0699999999999998</v>
      </c>
      <c r="B34" s="30" t="s">
        <v>49</v>
      </c>
      <c r="C34" s="38" t="s">
        <v>30</v>
      </c>
      <c r="D34" s="44">
        <v>4</v>
      </c>
      <c r="E34" s="40"/>
      <c r="F34" s="4">
        <f t="shared" si="0"/>
        <v>0</v>
      </c>
    </row>
    <row r="35" spans="1:6" ht="75" customHeight="1" x14ac:dyDescent="0.25">
      <c r="A35" s="3">
        <v>2.08</v>
      </c>
      <c r="B35" s="31" t="s">
        <v>69</v>
      </c>
      <c r="C35" s="38" t="s">
        <v>10</v>
      </c>
      <c r="D35" s="44">
        <v>20</v>
      </c>
      <c r="E35" s="40"/>
      <c r="F35" s="4">
        <f t="shared" si="0"/>
        <v>0</v>
      </c>
    </row>
    <row r="36" spans="1:6" ht="49.9" customHeight="1" x14ac:dyDescent="0.25">
      <c r="A36" s="3">
        <v>2.09</v>
      </c>
      <c r="B36" s="30" t="s">
        <v>50</v>
      </c>
      <c r="C36" s="38" t="s">
        <v>30</v>
      </c>
      <c r="D36" s="44">
        <v>12</v>
      </c>
      <c r="E36" s="40"/>
      <c r="F36" s="4">
        <f t="shared" si="0"/>
        <v>0</v>
      </c>
    </row>
    <row r="37" spans="1:6" ht="40.9" customHeight="1" x14ac:dyDescent="0.25">
      <c r="A37" s="3">
        <v>2.1</v>
      </c>
      <c r="B37" s="30" t="s">
        <v>51</v>
      </c>
      <c r="C37" s="38" t="s">
        <v>30</v>
      </c>
      <c r="D37" s="44">
        <v>2</v>
      </c>
      <c r="E37" s="40"/>
      <c r="F37" s="4">
        <f t="shared" si="0"/>
        <v>0</v>
      </c>
    </row>
    <row r="38" spans="1:6" ht="49.15" customHeight="1" x14ac:dyDescent="0.25">
      <c r="A38" s="3">
        <v>2.11</v>
      </c>
      <c r="B38" s="30" t="s">
        <v>52</v>
      </c>
      <c r="C38" s="38" t="s">
        <v>30</v>
      </c>
      <c r="D38" s="44">
        <v>2</v>
      </c>
      <c r="E38" s="40"/>
      <c r="F38" s="4">
        <f t="shared" si="0"/>
        <v>0</v>
      </c>
    </row>
    <row r="39" spans="1:6" ht="79.150000000000006" customHeight="1" x14ac:dyDescent="0.25">
      <c r="A39" s="3">
        <v>2.12</v>
      </c>
      <c r="B39" s="31" t="s">
        <v>70</v>
      </c>
      <c r="C39" s="38" t="s">
        <v>59</v>
      </c>
      <c r="D39" s="44">
        <v>1</v>
      </c>
      <c r="E39" s="40"/>
      <c r="F39" s="4">
        <f t="shared" si="0"/>
        <v>0</v>
      </c>
    </row>
    <row r="40" spans="1:6" ht="90.6" customHeight="1" x14ac:dyDescent="0.25">
      <c r="A40" s="3">
        <v>2.13</v>
      </c>
      <c r="B40" s="30" t="s">
        <v>58</v>
      </c>
      <c r="C40" s="38" t="s">
        <v>0</v>
      </c>
      <c r="D40" s="44">
        <v>130</v>
      </c>
      <c r="E40" s="40"/>
      <c r="F40" s="4">
        <f t="shared" si="0"/>
        <v>0</v>
      </c>
    </row>
    <row r="41" spans="1:6" ht="49.15" customHeight="1" x14ac:dyDescent="0.25">
      <c r="A41" s="3">
        <v>2.14</v>
      </c>
      <c r="B41" s="30" t="s">
        <v>53</v>
      </c>
      <c r="C41" s="38" t="s">
        <v>0</v>
      </c>
      <c r="D41" s="44">
        <v>8</v>
      </c>
      <c r="E41" s="40"/>
      <c r="F41" s="4">
        <f t="shared" ref="F41:F44" si="1">D41*E41</f>
        <v>0</v>
      </c>
    </row>
    <row r="42" spans="1:6" ht="57.6" customHeight="1" x14ac:dyDescent="0.25">
      <c r="A42" s="3">
        <v>2.15</v>
      </c>
      <c r="B42" s="30" t="s">
        <v>54</v>
      </c>
      <c r="C42" s="38" t="s">
        <v>10</v>
      </c>
      <c r="D42" s="44">
        <v>1</v>
      </c>
      <c r="E42" s="40"/>
      <c r="F42" s="4">
        <f t="shared" si="1"/>
        <v>0</v>
      </c>
    </row>
    <row r="43" spans="1:6" ht="49.15" customHeight="1" x14ac:dyDescent="0.25">
      <c r="A43" s="3">
        <v>2.16</v>
      </c>
      <c r="B43" s="30" t="s">
        <v>55</v>
      </c>
      <c r="C43" s="38" t="s">
        <v>2</v>
      </c>
      <c r="D43" s="44">
        <v>1</v>
      </c>
      <c r="E43" s="40"/>
      <c r="F43" s="4">
        <f t="shared" si="1"/>
        <v>0</v>
      </c>
    </row>
    <row r="44" spans="1:6" ht="41.45" customHeight="1" x14ac:dyDescent="0.25">
      <c r="A44" s="3">
        <v>2.17</v>
      </c>
      <c r="B44" s="31" t="s">
        <v>56</v>
      </c>
      <c r="C44" s="38" t="s">
        <v>57</v>
      </c>
      <c r="D44" s="44">
        <v>1</v>
      </c>
      <c r="E44" s="40"/>
      <c r="F44" s="4">
        <f t="shared" si="1"/>
        <v>0</v>
      </c>
    </row>
    <row r="45" spans="1:6" ht="44.45" customHeight="1" x14ac:dyDescent="0.25">
      <c r="A45" s="47"/>
      <c r="B45" s="70" t="s">
        <v>60</v>
      </c>
      <c r="C45" s="71"/>
      <c r="D45" s="71"/>
      <c r="E45" s="72"/>
      <c r="F45" s="42">
        <f>SUM(F28:F44)</f>
        <v>0</v>
      </c>
    </row>
    <row r="46" spans="1:6" ht="44.45" customHeight="1" x14ac:dyDescent="0.25">
      <c r="A46" s="17">
        <v>3</v>
      </c>
      <c r="B46" s="67" t="s">
        <v>42</v>
      </c>
      <c r="C46" s="68"/>
      <c r="D46" s="68"/>
      <c r="E46" s="68"/>
      <c r="F46" s="69"/>
    </row>
    <row r="47" spans="1:6" ht="72.599999999999994" customHeight="1" x14ac:dyDescent="0.25">
      <c r="A47" s="3">
        <v>3.01</v>
      </c>
      <c r="B47" s="46" t="s">
        <v>71</v>
      </c>
      <c r="C47" s="13" t="s">
        <v>12</v>
      </c>
      <c r="D47" s="4">
        <v>40</v>
      </c>
      <c r="E47" s="4"/>
      <c r="F47" s="5">
        <f>D47*E47</f>
        <v>0</v>
      </c>
    </row>
    <row r="48" spans="1:6" ht="44.45" customHeight="1" x14ac:dyDescent="0.25">
      <c r="A48" s="26"/>
      <c r="B48" s="70" t="s">
        <v>43</v>
      </c>
      <c r="C48" s="71"/>
      <c r="D48" s="71"/>
      <c r="E48" s="72"/>
      <c r="F48" s="11">
        <f>SUM(F47)</f>
        <v>0</v>
      </c>
    </row>
    <row r="49" spans="1:6" ht="44.45" customHeight="1" x14ac:dyDescent="0.25">
      <c r="A49" s="48">
        <v>4.01</v>
      </c>
      <c r="B49" s="52" t="s">
        <v>14</v>
      </c>
      <c r="C49" s="53"/>
      <c r="D49" s="53"/>
      <c r="E49" s="53"/>
      <c r="F49" s="54"/>
    </row>
    <row r="50" spans="1:6" ht="61.15" customHeight="1" x14ac:dyDescent="0.25">
      <c r="A50" s="3">
        <v>4.01</v>
      </c>
      <c r="B50" s="10" t="s">
        <v>15</v>
      </c>
      <c r="C50" s="4" t="s">
        <v>13</v>
      </c>
      <c r="D50" s="4">
        <v>2</v>
      </c>
      <c r="E50" s="4"/>
      <c r="F50" s="5">
        <f t="shared" ref="F50:F57" si="2">D50*E50</f>
        <v>0</v>
      </c>
    </row>
    <row r="51" spans="1:6" ht="44.45" customHeight="1" x14ac:dyDescent="0.25">
      <c r="A51" s="3">
        <v>4.0199999999999996</v>
      </c>
      <c r="B51" s="10" t="s">
        <v>19</v>
      </c>
      <c r="C51" s="4" t="s">
        <v>2</v>
      </c>
      <c r="D51" s="4">
        <v>1</v>
      </c>
      <c r="E51" s="4"/>
      <c r="F51" s="5">
        <f t="shared" si="2"/>
        <v>0</v>
      </c>
    </row>
    <row r="52" spans="1:6" ht="44.45" customHeight="1" x14ac:dyDescent="0.25">
      <c r="A52" s="3">
        <v>4.03</v>
      </c>
      <c r="B52" s="10" t="s">
        <v>20</v>
      </c>
      <c r="C52" s="4" t="s">
        <v>2</v>
      </c>
      <c r="D52" s="4">
        <v>1</v>
      </c>
      <c r="E52" s="4"/>
      <c r="F52" s="5">
        <f t="shared" si="2"/>
        <v>0</v>
      </c>
    </row>
    <row r="53" spans="1:6" ht="55.15" customHeight="1" x14ac:dyDescent="0.25">
      <c r="A53" s="3">
        <v>4.04</v>
      </c>
      <c r="B53" s="10" t="s">
        <v>18</v>
      </c>
      <c r="C53" s="4" t="s">
        <v>2</v>
      </c>
      <c r="D53" s="4">
        <v>1</v>
      </c>
      <c r="E53" s="4"/>
      <c r="F53" s="5">
        <f t="shared" si="2"/>
        <v>0</v>
      </c>
    </row>
    <row r="54" spans="1:6" ht="44.45" customHeight="1" x14ac:dyDescent="0.25">
      <c r="A54" s="3">
        <v>4.05</v>
      </c>
      <c r="B54" s="10" t="s">
        <v>21</v>
      </c>
      <c r="C54" s="4" t="s">
        <v>2</v>
      </c>
      <c r="D54" s="4">
        <v>1</v>
      </c>
      <c r="E54" s="4"/>
      <c r="F54" s="5">
        <f t="shared" si="2"/>
        <v>0</v>
      </c>
    </row>
    <row r="55" spans="1:6" ht="59.45" customHeight="1" x14ac:dyDescent="0.25">
      <c r="A55" s="3">
        <v>4.0599999999999996</v>
      </c>
      <c r="B55" s="10" t="s">
        <v>16</v>
      </c>
      <c r="C55" s="4" t="s">
        <v>2</v>
      </c>
      <c r="D55" s="4">
        <v>6</v>
      </c>
      <c r="E55" s="4"/>
      <c r="F55" s="5">
        <f t="shared" si="2"/>
        <v>0</v>
      </c>
    </row>
    <row r="56" spans="1:6" ht="44.45" customHeight="1" x14ac:dyDescent="0.25">
      <c r="A56" s="3">
        <v>4.07</v>
      </c>
      <c r="B56" s="10" t="s">
        <v>17</v>
      </c>
      <c r="C56" s="4" t="s">
        <v>2</v>
      </c>
      <c r="D56" s="4">
        <v>20</v>
      </c>
      <c r="E56" s="4"/>
      <c r="F56" s="5">
        <f t="shared" si="2"/>
        <v>0</v>
      </c>
    </row>
    <row r="57" spans="1:6" ht="79.900000000000006" customHeight="1" x14ac:dyDescent="0.25">
      <c r="A57" s="3">
        <v>4.08</v>
      </c>
      <c r="B57" s="10" t="s">
        <v>22</v>
      </c>
      <c r="C57" s="4" t="s">
        <v>2</v>
      </c>
      <c r="D57" s="4">
        <v>4</v>
      </c>
      <c r="E57" s="4"/>
      <c r="F57" s="5">
        <f t="shared" si="2"/>
        <v>0</v>
      </c>
    </row>
    <row r="58" spans="1:6" ht="44.45" customHeight="1" x14ac:dyDescent="0.25">
      <c r="A58" s="33"/>
      <c r="B58" s="49" t="s">
        <v>26</v>
      </c>
      <c r="C58" s="50"/>
      <c r="D58" s="50"/>
      <c r="E58" s="51"/>
      <c r="F58" s="12">
        <f>SUM(F50:F57)</f>
        <v>0</v>
      </c>
    </row>
    <row r="59" spans="1:6" ht="34.9" customHeight="1" x14ac:dyDescent="0.25">
      <c r="A59" s="17">
        <v>5</v>
      </c>
      <c r="B59" s="89" t="s">
        <v>31</v>
      </c>
      <c r="C59" s="90"/>
      <c r="D59" s="90"/>
      <c r="E59" s="90"/>
      <c r="F59" s="91"/>
    </row>
    <row r="60" spans="1:6" ht="73.900000000000006" customHeight="1" x14ac:dyDescent="0.25">
      <c r="A60" s="3">
        <v>5.01</v>
      </c>
      <c r="B60" s="31" t="s">
        <v>32</v>
      </c>
      <c r="C60" s="38" t="s">
        <v>30</v>
      </c>
      <c r="D60" s="45">
        <v>4</v>
      </c>
      <c r="E60" s="40"/>
      <c r="F60" s="4">
        <f t="shared" ref="F60" si="3">D60*E60</f>
        <v>0</v>
      </c>
    </row>
    <row r="61" spans="1:6" ht="34.9" customHeight="1" x14ac:dyDescent="0.25">
      <c r="A61" s="26"/>
      <c r="B61" s="70" t="s">
        <v>33</v>
      </c>
      <c r="C61" s="71"/>
      <c r="D61" s="71"/>
      <c r="E61" s="72"/>
      <c r="F61" s="12">
        <f>SUM(F60)</f>
        <v>0</v>
      </c>
    </row>
    <row r="62" spans="1:6" ht="38.450000000000003" customHeight="1" x14ac:dyDescent="0.25">
      <c r="A62" s="17">
        <v>6</v>
      </c>
      <c r="B62" s="80" t="s">
        <v>72</v>
      </c>
      <c r="C62" s="81"/>
      <c r="D62" s="81"/>
      <c r="E62" s="81"/>
      <c r="F62" s="82"/>
    </row>
    <row r="63" spans="1:6" ht="50.45" customHeight="1" x14ac:dyDescent="0.25">
      <c r="A63" s="3">
        <v>6.01</v>
      </c>
      <c r="B63" s="41" t="s">
        <v>27</v>
      </c>
      <c r="C63" s="38" t="s">
        <v>2</v>
      </c>
      <c r="D63" s="39">
        <v>4</v>
      </c>
      <c r="E63" s="40"/>
      <c r="F63" s="4">
        <f>D63*E63</f>
        <v>0</v>
      </c>
    </row>
    <row r="64" spans="1:6" ht="34.9" customHeight="1" x14ac:dyDescent="0.25">
      <c r="A64" s="18"/>
      <c r="B64" s="83" t="s">
        <v>73</v>
      </c>
      <c r="C64" s="84"/>
      <c r="D64" s="84"/>
      <c r="E64" s="85"/>
      <c r="F64" s="42">
        <f>F63</f>
        <v>0</v>
      </c>
    </row>
    <row r="65" spans="1:6" ht="34.9" customHeight="1" thickBot="1" x14ac:dyDescent="0.3">
      <c r="A65" s="17">
        <v>7</v>
      </c>
      <c r="B65" s="86" t="s">
        <v>74</v>
      </c>
      <c r="C65" s="87"/>
      <c r="D65" s="87"/>
      <c r="E65" s="87"/>
      <c r="F65" s="88"/>
    </row>
    <row r="66" spans="1:6" ht="98.45" customHeight="1" x14ac:dyDescent="0.25">
      <c r="A66" s="3">
        <v>7.01</v>
      </c>
      <c r="B66" s="30" t="s">
        <v>61</v>
      </c>
      <c r="C66" s="43" t="s">
        <v>57</v>
      </c>
      <c r="D66" s="3">
        <v>1</v>
      </c>
      <c r="E66" s="4">
        <v>0</v>
      </c>
      <c r="F66" s="5">
        <f>D66*E66</f>
        <v>0</v>
      </c>
    </row>
    <row r="67" spans="1:6" ht="81" customHeight="1" x14ac:dyDescent="0.25">
      <c r="A67" s="3">
        <v>7.02</v>
      </c>
      <c r="B67" s="30" t="s">
        <v>75</v>
      </c>
      <c r="C67" s="43" t="s">
        <v>57</v>
      </c>
      <c r="D67" s="3">
        <v>1</v>
      </c>
      <c r="E67" s="4">
        <v>0</v>
      </c>
      <c r="F67" s="5">
        <f>D67*E67</f>
        <v>0</v>
      </c>
    </row>
    <row r="68" spans="1:6" ht="120.6" customHeight="1" x14ac:dyDescent="0.25">
      <c r="A68" s="3">
        <v>7.03</v>
      </c>
      <c r="B68" s="30" t="s">
        <v>76</v>
      </c>
      <c r="C68" s="43" t="s">
        <v>57</v>
      </c>
      <c r="D68" s="3">
        <v>1</v>
      </c>
      <c r="E68" s="4">
        <v>0</v>
      </c>
      <c r="F68" s="5">
        <f>D68*E68</f>
        <v>0</v>
      </c>
    </row>
    <row r="69" spans="1:6" ht="46.15" customHeight="1" x14ac:dyDescent="0.25">
      <c r="A69" s="26"/>
      <c r="B69" s="64" t="s">
        <v>77</v>
      </c>
      <c r="C69" s="65"/>
      <c r="D69" s="65"/>
      <c r="E69" s="66"/>
      <c r="F69" s="12">
        <f>SUM(F66:F68)</f>
        <v>0</v>
      </c>
    </row>
    <row r="70" spans="1:6" ht="30" customHeight="1" thickBot="1" x14ac:dyDescent="0.3">
      <c r="A70" s="95" t="s">
        <v>7</v>
      </c>
      <c r="B70" s="96"/>
      <c r="C70" s="96"/>
      <c r="D70" s="96"/>
      <c r="E70" s="96"/>
      <c r="F70" s="97"/>
    </row>
    <row r="71" spans="1:6" ht="40.15" customHeight="1" thickBot="1" x14ac:dyDescent="0.3">
      <c r="A71" s="25" t="s">
        <v>2</v>
      </c>
      <c r="B71" s="27" t="s">
        <v>11</v>
      </c>
      <c r="C71" s="101" t="s">
        <v>3</v>
      </c>
      <c r="D71" s="102"/>
      <c r="E71" s="103"/>
      <c r="F71" s="20" t="s">
        <v>4</v>
      </c>
    </row>
    <row r="72" spans="1:6" ht="38.450000000000003" customHeight="1" x14ac:dyDescent="0.25">
      <c r="A72" s="6">
        <v>1</v>
      </c>
      <c r="B72" s="8" t="s">
        <v>62</v>
      </c>
      <c r="C72" s="104">
        <f>F26</f>
        <v>0</v>
      </c>
      <c r="D72" s="104"/>
      <c r="E72" s="104"/>
      <c r="F72" s="19">
        <f t="shared" ref="F72:F78" si="4">C72/86</f>
        <v>0</v>
      </c>
    </row>
    <row r="73" spans="1:6" ht="46.15" customHeight="1" x14ac:dyDescent="0.25">
      <c r="A73" s="7">
        <v>2</v>
      </c>
      <c r="B73" s="28" t="s">
        <v>63</v>
      </c>
      <c r="C73" s="98">
        <f>F45</f>
        <v>0</v>
      </c>
      <c r="D73" s="99"/>
      <c r="E73" s="100"/>
      <c r="F73" s="19">
        <f t="shared" si="4"/>
        <v>0</v>
      </c>
    </row>
    <row r="74" spans="1:6" ht="38.450000000000003" customHeight="1" x14ac:dyDescent="0.25">
      <c r="A74" s="7">
        <v>3</v>
      </c>
      <c r="B74" s="29" t="s">
        <v>43</v>
      </c>
      <c r="C74" s="98">
        <f>F48</f>
        <v>0</v>
      </c>
      <c r="D74" s="99"/>
      <c r="E74" s="100"/>
      <c r="F74" s="19">
        <f t="shared" si="4"/>
        <v>0</v>
      </c>
    </row>
    <row r="75" spans="1:6" ht="38.450000000000003" customHeight="1" x14ac:dyDescent="0.25">
      <c r="A75" s="7">
        <v>4</v>
      </c>
      <c r="B75" s="29" t="s">
        <v>26</v>
      </c>
      <c r="C75" s="98">
        <f>F58</f>
        <v>0</v>
      </c>
      <c r="D75" s="99"/>
      <c r="E75" s="100"/>
      <c r="F75" s="19">
        <f t="shared" si="4"/>
        <v>0</v>
      </c>
    </row>
    <row r="76" spans="1:6" ht="38.450000000000003" customHeight="1" x14ac:dyDescent="0.25">
      <c r="A76" s="7">
        <v>5</v>
      </c>
      <c r="B76" s="29" t="s">
        <v>33</v>
      </c>
      <c r="C76" s="98">
        <f>F61</f>
        <v>0</v>
      </c>
      <c r="D76" s="99"/>
      <c r="E76" s="100"/>
      <c r="F76" s="19">
        <f t="shared" si="4"/>
        <v>0</v>
      </c>
    </row>
    <row r="77" spans="1:6" ht="38.450000000000003" customHeight="1" x14ac:dyDescent="0.25">
      <c r="A77" s="7">
        <v>6</v>
      </c>
      <c r="B77" s="29" t="s">
        <v>73</v>
      </c>
      <c r="C77" s="98">
        <f>F64</f>
        <v>0</v>
      </c>
      <c r="D77" s="99"/>
      <c r="E77" s="100"/>
      <c r="F77" s="19">
        <f t="shared" si="4"/>
        <v>0</v>
      </c>
    </row>
    <row r="78" spans="1:6" ht="38.450000000000003" customHeight="1" x14ac:dyDescent="0.25">
      <c r="A78" s="7">
        <v>7</v>
      </c>
      <c r="B78" s="29" t="s">
        <v>77</v>
      </c>
      <c r="C78" s="98">
        <f>F69</f>
        <v>0</v>
      </c>
      <c r="D78" s="99"/>
      <c r="E78" s="100"/>
      <c r="F78" s="19">
        <f t="shared" si="4"/>
        <v>0</v>
      </c>
    </row>
    <row r="79" spans="1:6" ht="34.9" customHeight="1" thickBot="1" x14ac:dyDescent="0.3">
      <c r="A79" s="21"/>
      <c r="B79" s="22" t="s">
        <v>8</v>
      </c>
      <c r="C79" s="92">
        <f>SUM(C72:C78)</f>
        <v>0</v>
      </c>
      <c r="D79" s="93"/>
      <c r="E79" s="94"/>
      <c r="F79" s="23">
        <f>SUM(F72:F78)</f>
        <v>0</v>
      </c>
    </row>
  </sheetData>
  <mergeCells count="33">
    <mergeCell ref="C79:E79"/>
    <mergeCell ref="A70:F70"/>
    <mergeCell ref="C74:E74"/>
    <mergeCell ref="C71:E71"/>
    <mergeCell ref="C72:E72"/>
    <mergeCell ref="C73:E73"/>
    <mergeCell ref="C75:E75"/>
    <mergeCell ref="C76:E76"/>
    <mergeCell ref="C77:E77"/>
    <mergeCell ref="C78:E78"/>
    <mergeCell ref="B69:E69"/>
    <mergeCell ref="B46:F46"/>
    <mergeCell ref="B48:E48"/>
    <mergeCell ref="A2:E2"/>
    <mergeCell ref="A8:F8"/>
    <mergeCell ref="A4:F4"/>
    <mergeCell ref="A5:F5"/>
    <mergeCell ref="A6:F6"/>
    <mergeCell ref="A7:F7"/>
    <mergeCell ref="B62:F62"/>
    <mergeCell ref="B64:E64"/>
    <mergeCell ref="B65:F65"/>
    <mergeCell ref="B27:F27"/>
    <mergeCell ref="B59:F59"/>
    <mergeCell ref="B61:E61"/>
    <mergeCell ref="B45:E45"/>
    <mergeCell ref="B58:E58"/>
    <mergeCell ref="B49:F49"/>
    <mergeCell ref="B26:E26"/>
    <mergeCell ref="A11:F11"/>
    <mergeCell ref="B10:F10"/>
    <mergeCell ref="B12:F12"/>
    <mergeCell ref="B21:E21"/>
  </mergeCells>
  <phoneticPr fontId="8" type="noConversion"/>
  <pageMargins left="0.95" right="0.2" top="0.75" bottom="0.75" header="0.3" footer="0.3"/>
  <pageSetup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for Jashma Shir School</vt:lpstr>
      <vt:lpstr>'BoQ for Jashma Shir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Abid Rasoli</dc:creator>
  <cp:lastModifiedBy>Dell</cp:lastModifiedBy>
  <cp:lastPrinted>2023-05-31T10:41:05Z</cp:lastPrinted>
  <dcterms:created xsi:type="dcterms:W3CDTF">2020-09-17T07:18:27Z</dcterms:created>
  <dcterms:modified xsi:type="dcterms:W3CDTF">2023-09-06T05:28:12Z</dcterms:modified>
</cp:coreProperties>
</file>